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0320" windowHeight="13560" tabRatio="801" activeTab="4"/>
  </bookViews>
  <sheets>
    <sheet name="MatrixA" sheetId="30" r:id="rId1"/>
    <sheet name="Revised Bell" sheetId="31" r:id="rId2"/>
    <sheet name="Master Concept 3aD1-2" sheetId="21" r:id="rId3"/>
    <sheet name="Master Concept 3aD3-4" sheetId="26" r:id="rId4"/>
    <sheet name="Master Concept 3aD5-6" sheetId="27" r:id="rId5"/>
    <sheet name="Encore" sheetId="20" r:id="rId6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04" i="21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BC104"/>
  <c r="BD104"/>
  <c r="BE104"/>
  <c r="BF104"/>
  <c r="BG104"/>
  <c r="BH104"/>
  <c r="BI104"/>
  <c r="BJ104"/>
  <c r="BK104"/>
  <c r="BL104"/>
  <c r="BM104"/>
  <c r="BN104"/>
  <c r="BO104"/>
  <c r="BP104"/>
  <c r="BQ104"/>
  <c r="BR104"/>
  <c r="BS104"/>
  <c r="BT104"/>
  <c r="BU104"/>
  <c r="BV104"/>
  <c r="BW104"/>
  <c r="BX104"/>
  <c r="BY104"/>
  <c r="BZ104"/>
  <c r="CA104"/>
  <c r="CB104"/>
  <c r="CC104"/>
  <c r="CD104"/>
  <c r="CE104"/>
  <c r="CF104"/>
  <c r="CG104"/>
  <c r="CH104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BH73"/>
  <c r="BI73"/>
  <c r="BJ73"/>
  <c r="BK73"/>
  <c r="BL73"/>
  <c r="BM73"/>
  <c r="BN73"/>
  <c r="BO73"/>
  <c r="BP73"/>
  <c r="BQ73"/>
  <c r="BR73"/>
  <c r="BS73"/>
  <c r="BT73"/>
  <c r="BU73"/>
  <c r="BV73"/>
  <c r="BW73"/>
  <c r="BX73"/>
  <c r="BY73"/>
  <c r="BZ73"/>
  <c r="CA73"/>
  <c r="CB73"/>
  <c r="CC73"/>
  <c r="CD73"/>
  <c r="CE73"/>
  <c r="CF73"/>
  <c r="CG73"/>
  <c r="CH7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BH58"/>
  <c r="BI58"/>
  <c r="BJ58"/>
  <c r="BK58"/>
  <c r="BL58"/>
  <c r="BM58"/>
  <c r="BN58"/>
  <c r="BO58"/>
  <c r="BP58"/>
  <c r="BQ58"/>
  <c r="BR58"/>
  <c r="BS58"/>
  <c r="BT58"/>
  <c r="BU58"/>
  <c r="BV58"/>
  <c r="BW58"/>
  <c r="BX58"/>
  <c r="BY58"/>
  <c r="BZ58"/>
  <c r="CA58"/>
  <c r="CB58"/>
  <c r="CC58"/>
  <c r="CD58"/>
  <c r="CE58"/>
  <c r="CF58"/>
  <c r="CG58"/>
  <c r="CH58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2" i="26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J2"/>
  <c r="BK2"/>
  <c r="BL2"/>
  <c r="BM2"/>
  <c r="BN2"/>
  <c r="BO2"/>
  <c r="BP2"/>
  <c r="BQ2"/>
  <c r="BR2"/>
  <c r="BS2"/>
  <c r="BT2"/>
  <c r="BU2"/>
  <c r="BV2"/>
  <c r="BW2"/>
  <c r="BX2"/>
  <c r="BY2"/>
  <c r="BZ2"/>
  <c r="CA2"/>
  <c r="CB2"/>
  <c r="CC2"/>
  <c r="CD2"/>
  <c r="CE2"/>
  <c r="CF2"/>
  <c r="CG2"/>
  <c r="CH2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BT95"/>
  <c r="BU95"/>
  <c r="BV95"/>
  <c r="BW95"/>
  <c r="BX95"/>
  <c r="BY95"/>
  <c r="BZ95"/>
  <c r="CA95"/>
  <c r="CB95"/>
  <c r="CC95"/>
  <c r="CD95"/>
  <c r="CE95"/>
  <c r="CF95"/>
  <c r="CG95"/>
  <c r="CH95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BH64"/>
  <c r="BI64"/>
  <c r="BJ64"/>
  <c r="BK64"/>
  <c r="BL64"/>
  <c r="BM64"/>
  <c r="BN64"/>
  <c r="BO64"/>
  <c r="BP64"/>
  <c r="BQ64"/>
  <c r="BR64"/>
  <c r="BS64"/>
  <c r="BT64"/>
  <c r="BU64"/>
  <c r="BV64"/>
  <c r="BW64"/>
  <c r="BX64"/>
  <c r="BY64"/>
  <c r="BZ64"/>
  <c r="CA64"/>
  <c r="CB64"/>
  <c r="CC64"/>
  <c r="CD64"/>
  <c r="CE64"/>
  <c r="CF64"/>
  <c r="CG64"/>
  <c r="CH64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CC50"/>
  <c r="CD50"/>
  <c r="CE50"/>
  <c r="CF50"/>
  <c r="CG50"/>
  <c r="CH50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CC8"/>
  <c r="CD8"/>
  <c r="CE8"/>
  <c r="CF8"/>
  <c r="CG8"/>
  <c r="CH8"/>
  <c r="C2" i="27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J2"/>
  <c r="BK2"/>
  <c r="BL2"/>
  <c r="BM2"/>
  <c r="BN2"/>
  <c r="BO2"/>
  <c r="BP2"/>
  <c r="BQ2"/>
  <c r="BR2"/>
  <c r="BS2"/>
  <c r="BT2"/>
  <c r="BU2"/>
  <c r="BV2"/>
  <c r="BW2"/>
  <c r="BX2"/>
  <c r="BY2"/>
  <c r="BZ2"/>
  <c r="CA2"/>
  <c r="CB2"/>
  <c r="CC2"/>
  <c r="CD2"/>
  <c r="CE2"/>
  <c r="CF2"/>
  <c r="CG2"/>
  <c r="CH2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BT95"/>
  <c r="BU95"/>
  <c r="BV95"/>
  <c r="BW95"/>
  <c r="BX95"/>
  <c r="BY95"/>
  <c r="BZ95"/>
  <c r="CA95"/>
  <c r="CB95"/>
  <c r="CC95"/>
  <c r="CD95"/>
  <c r="CE95"/>
  <c r="CF95"/>
  <c r="CG95"/>
  <c r="CH95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BH64"/>
  <c r="BI64"/>
  <c r="BJ64"/>
  <c r="BK64"/>
  <c r="BL64"/>
  <c r="BM64"/>
  <c r="BN64"/>
  <c r="BO64"/>
  <c r="BP64"/>
  <c r="BQ64"/>
  <c r="BR64"/>
  <c r="BS64"/>
  <c r="BT64"/>
  <c r="BU64"/>
  <c r="BV64"/>
  <c r="BW64"/>
  <c r="BX64"/>
  <c r="BY64"/>
  <c r="BZ64"/>
  <c r="CA64"/>
  <c r="CB64"/>
  <c r="CC64"/>
  <c r="CD64"/>
  <c r="CE64"/>
  <c r="CF64"/>
  <c r="CG64"/>
  <c r="CH64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CC50"/>
  <c r="CD50"/>
  <c r="CE50"/>
  <c r="CF50"/>
  <c r="CG50"/>
  <c r="CH50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CC8"/>
  <c r="CD8"/>
  <c r="CE8"/>
  <c r="CF8"/>
  <c r="CG8"/>
  <c r="CH8"/>
  <c r="C8" i="31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CC8"/>
  <c r="CD8"/>
  <c r="CE8"/>
  <c r="CF8"/>
  <c r="CG8"/>
  <c r="CH8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H6"/>
  <c r="BI6"/>
  <c r="BJ6"/>
  <c r="BK6"/>
  <c r="BL6"/>
  <c r="BM6"/>
  <c r="BN6"/>
  <c r="BO6"/>
  <c r="BP6"/>
  <c r="BQ6"/>
  <c r="BR6"/>
  <c r="BS6"/>
  <c r="BT6"/>
  <c r="BU6"/>
  <c r="BV6"/>
  <c r="BW6"/>
  <c r="BX6"/>
  <c r="BY6"/>
  <c r="BZ6"/>
  <c r="CA6"/>
  <c r="CB6"/>
  <c r="CC6"/>
  <c r="CD6"/>
  <c r="CE6"/>
  <c r="CF6"/>
  <c r="CG6"/>
  <c r="CH6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BK4"/>
  <c r="BL4"/>
  <c r="BM4"/>
  <c r="BN4"/>
  <c r="BO4"/>
  <c r="BP4"/>
  <c r="BQ4"/>
  <c r="BR4"/>
  <c r="BS4"/>
  <c r="BT4"/>
  <c r="BU4"/>
  <c r="BV4"/>
  <c r="BW4"/>
  <c r="BX4"/>
  <c r="BY4"/>
  <c r="BZ4"/>
  <c r="CA4"/>
  <c r="CB4"/>
  <c r="CC4"/>
  <c r="CD4"/>
  <c r="CE4"/>
  <c r="CF4"/>
  <c r="CG4"/>
  <c r="CH4"/>
  <c r="C2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J2"/>
  <c r="BK2"/>
  <c r="BL2"/>
  <c r="BM2"/>
  <c r="BN2"/>
  <c r="BO2"/>
  <c r="BP2"/>
  <c r="BQ2"/>
  <c r="BR2"/>
  <c r="BS2"/>
  <c r="BT2"/>
  <c r="BU2"/>
  <c r="BV2"/>
  <c r="BW2"/>
  <c r="BX2"/>
  <c r="BY2"/>
  <c r="BZ2"/>
  <c r="CA2"/>
  <c r="CB2"/>
  <c r="CC2"/>
  <c r="CD2"/>
  <c r="CE2"/>
  <c r="CF2"/>
  <c r="CG2"/>
  <c r="CH2"/>
</calcChain>
</file>

<file path=xl/sharedStrings.xml><?xml version="1.0" encoding="utf-8"?>
<sst xmlns="http://schemas.openxmlformats.org/spreadsheetml/2006/main" count="2379" uniqueCount="511">
  <si>
    <t>6th RLA  Teacher B</t>
  </si>
  <si>
    <t>PE 6-5</t>
  </si>
  <si>
    <t>PE 6-4</t>
  </si>
  <si>
    <t>PE 6-2</t>
  </si>
  <si>
    <t>PE 6-3</t>
  </si>
  <si>
    <t>PE 6-1</t>
  </si>
  <si>
    <t>7th RLA  Teacher A</t>
  </si>
  <si>
    <t>7th RLA  Teacher B</t>
  </si>
  <si>
    <t>RLA 7-1</t>
  </si>
  <si>
    <t>RLA 7-2</t>
  </si>
  <si>
    <t>RLA 7-3</t>
  </si>
  <si>
    <t>RLA 7-4</t>
  </si>
  <si>
    <t>RLA 7-5</t>
  </si>
  <si>
    <t>SS 7-3</t>
  </si>
  <si>
    <t>SS 7-1</t>
  </si>
  <si>
    <t>SS 7-2</t>
  </si>
  <si>
    <t>SS 7-4</t>
  </si>
  <si>
    <t>SS 7-5</t>
  </si>
  <si>
    <t>SC 7-4</t>
  </si>
  <si>
    <t>SC 7-5</t>
  </si>
  <si>
    <t>SC 7-3</t>
  </si>
  <si>
    <t>SC 7-1</t>
  </si>
  <si>
    <t>SC 7-2</t>
  </si>
  <si>
    <t>Math 7-2</t>
  </si>
  <si>
    <t>Math 7-3</t>
  </si>
  <si>
    <t>Math 7-1</t>
  </si>
  <si>
    <t>Math 7-5</t>
  </si>
  <si>
    <t>Math 7-4</t>
  </si>
  <si>
    <t>PE 7-5</t>
  </si>
  <si>
    <t>PE 7-4</t>
  </si>
  <si>
    <t>PE 7-2</t>
  </si>
  <si>
    <t>PE 7-3</t>
  </si>
  <si>
    <t>PE 7-1</t>
  </si>
  <si>
    <t>8th RLA  Teacher A</t>
  </si>
  <si>
    <t>8th RLA  Teacher B</t>
  </si>
  <si>
    <t>RLA 8-1</t>
  </si>
  <si>
    <t>RLA 8-2</t>
  </si>
  <si>
    <t>RLA 8-3</t>
  </si>
  <si>
    <t>RLA 8-4</t>
  </si>
  <si>
    <t>RLA 8-5</t>
  </si>
  <si>
    <t>SS 8-3</t>
  </si>
  <si>
    <t>SS 8-1</t>
  </si>
  <si>
    <t>SS 8-2</t>
  </si>
  <si>
    <t>SS 8-4</t>
  </si>
  <si>
    <t>SS 8-5</t>
  </si>
  <si>
    <t>SC 8-4</t>
  </si>
  <si>
    <t>SC 8-5</t>
  </si>
  <si>
    <t>SC 8-3</t>
  </si>
  <si>
    <t>SC 8-1</t>
  </si>
  <si>
    <t>SC 8-2</t>
  </si>
  <si>
    <t>Math 8-2</t>
  </si>
  <si>
    <t>Math 8-3</t>
  </si>
  <si>
    <t>Math 8-1</t>
  </si>
  <si>
    <t>Math 8-5</t>
  </si>
  <si>
    <t>Math 8-4</t>
  </si>
  <si>
    <t>PE 8-5</t>
  </si>
  <si>
    <t>PE 8-4</t>
  </si>
  <si>
    <t>PE 8-2</t>
  </si>
  <si>
    <t>PE 8-3</t>
  </si>
  <si>
    <t>PE 8-1</t>
  </si>
  <si>
    <t>FR 8B</t>
  </si>
  <si>
    <t>FR 7A</t>
  </si>
  <si>
    <t>Band 1 A Day</t>
  </si>
  <si>
    <t>Band 1 B Day</t>
  </si>
  <si>
    <t>Band 2 A Day</t>
  </si>
  <si>
    <t>Band 2B Day</t>
  </si>
  <si>
    <t>Band 8 Adv.</t>
  </si>
  <si>
    <t>Band 8 Int.</t>
  </si>
  <si>
    <t>Band 7 Adv.</t>
  </si>
  <si>
    <t>Band 7 Int.</t>
  </si>
  <si>
    <t>Band 6 Int.</t>
  </si>
  <si>
    <t>Band 6 Beg.</t>
  </si>
  <si>
    <t>Band 8 Beg.</t>
  </si>
  <si>
    <t>Band 7 Beg.</t>
  </si>
  <si>
    <t>Orch B Day</t>
  </si>
  <si>
    <t>Choir B Day</t>
  </si>
  <si>
    <t>Orch 6 Int.</t>
  </si>
  <si>
    <t>Orch 6 Beg.</t>
  </si>
  <si>
    <t>Orch 6 Adv.</t>
  </si>
  <si>
    <t>Orch 7 Adv.</t>
  </si>
  <si>
    <t>Orch 7 Int.</t>
  </si>
  <si>
    <t>GM 6</t>
  </si>
  <si>
    <t>Orch 8 Adv.</t>
  </si>
  <si>
    <t>Orch 8 Int.</t>
  </si>
  <si>
    <t>Choir 7</t>
  </si>
  <si>
    <t>Choir 8</t>
  </si>
  <si>
    <t>Dance A Day</t>
  </si>
  <si>
    <t>Dance B Day</t>
  </si>
  <si>
    <t>Band/Orch/CH or Dan.\GM (77)</t>
  </si>
  <si>
    <t>Art, IT(2), DR, FCS,TE,  (154)</t>
  </si>
  <si>
    <t>Dance 6</t>
  </si>
  <si>
    <t>Dance 8</t>
  </si>
  <si>
    <t>Dance 7</t>
  </si>
  <si>
    <t>Art A Day</t>
  </si>
  <si>
    <t>Art B Day</t>
  </si>
  <si>
    <t>IT 1 A Day</t>
  </si>
  <si>
    <t>IT 1 B Day</t>
  </si>
  <si>
    <t>IT 2 A Day</t>
  </si>
  <si>
    <t>IT 2 B Day</t>
  </si>
  <si>
    <t>TE 1 A Day</t>
  </si>
  <si>
    <t>TE 1 B Day</t>
  </si>
  <si>
    <t>Drama A Day</t>
  </si>
  <si>
    <t>Drama B Day</t>
  </si>
  <si>
    <t>Drama 6X</t>
  </si>
  <si>
    <t>Art 6X</t>
  </si>
  <si>
    <t>IT 6X</t>
  </si>
  <si>
    <t>TE 6X</t>
  </si>
  <si>
    <t>B/O/C/Dan.</t>
  </si>
  <si>
    <t>All other Electives</t>
  </si>
  <si>
    <t>Cook. 1 A Day</t>
  </si>
  <si>
    <t>Cook. 1 B Day</t>
  </si>
  <si>
    <t>Cook. 2 A Day</t>
  </si>
  <si>
    <t>Cook. 2 B Day</t>
  </si>
  <si>
    <t>Cook 6X</t>
  </si>
  <si>
    <t>DR 8</t>
  </si>
  <si>
    <t>DR 7</t>
  </si>
  <si>
    <t>A 8</t>
  </si>
  <si>
    <t>A 7</t>
  </si>
  <si>
    <t>IT 8</t>
  </si>
  <si>
    <t>IT 7</t>
  </si>
  <si>
    <t>TE 8</t>
  </si>
  <si>
    <t>TE 7</t>
  </si>
  <si>
    <t>CK 8</t>
  </si>
  <si>
    <t>CK 7</t>
  </si>
  <si>
    <t>One Daily Full-unit Elective (B/O/CH/Dan.) or 2 Everyday 1/2 Unit Semester Electives</t>
  </si>
  <si>
    <t>One Year-long 1/2 Elective</t>
  </si>
  <si>
    <t>One Year-long Full-Unit "Block" Elective or 2 Year-long 1/2 Unit "Period" Electives</t>
  </si>
  <si>
    <t>Grades 7/8 Format A</t>
  </si>
  <si>
    <t>Grades 7/8 Format B</t>
  </si>
  <si>
    <t>Grades 7/8 Format C</t>
  </si>
  <si>
    <t>Encore</t>
  </si>
  <si>
    <t>6th</t>
  </si>
  <si>
    <t>7th</t>
  </si>
  <si>
    <t>8th</t>
  </si>
  <si>
    <t>Math 6-1</t>
  </si>
  <si>
    <t>Math 6-4</t>
  </si>
  <si>
    <t>SS 6-3</t>
  </si>
  <si>
    <t>SC 6-3</t>
  </si>
  <si>
    <t>Math 6-2</t>
  </si>
  <si>
    <t>Math 6-5</t>
  </si>
  <si>
    <t>SS 6-1</t>
  </si>
  <si>
    <t>SS 6-4</t>
  </si>
  <si>
    <t>SC 6-4</t>
  </si>
  <si>
    <t>SC 6-1</t>
  </si>
  <si>
    <t>SS 6-2</t>
  </si>
  <si>
    <t>SS 6-5</t>
  </si>
  <si>
    <t>SC 6-5</t>
  </si>
  <si>
    <t>SC 6-2</t>
  </si>
  <si>
    <t>Math 6-3</t>
  </si>
  <si>
    <t>Period 1</t>
  </si>
  <si>
    <t>Period 2</t>
  </si>
  <si>
    <t>Grade 6</t>
  </si>
  <si>
    <t>Day 1</t>
  </si>
  <si>
    <t>Day 2</t>
  </si>
  <si>
    <t>WL* (154)</t>
  </si>
  <si>
    <t>Sem. 1</t>
  </si>
  <si>
    <t>Sem. 2</t>
  </si>
  <si>
    <t>HB 20</t>
  </si>
  <si>
    <t>Core 2 80</t>
  </si>
  <si>
    <t>E1 45</t>
  </si>
  <si>
    <t>E2 45</t>
  </si>
  <si>
    <t>Core 1 85</t>
  </si>
  <si>
    <t>Core 2 85</t>
  </si>
  <si>
    <t>Lunch 30</t>
  </si>
  <si>
    <t>Core 3 85</t>
  </si>
  <si>
    <t>6th       E1 45</t>
  </si>
  <si>
    <t>6th       E2 45</t>
  </si>
  <si>
    <t>8th       E1 45</t>
  </si>
  <si>
    <t>8th       E2 45</t>
  </si>
  <si>
    <t>7th       E1 45</t>
  </si>
  <si>
    <t>RLA 6-1</t>
  </si>
  <si>
    <t>RLA 6-2</t>
  </si>
  <si>
    <t>RLA 6-3</t>
  </si>
  <si>
    <t>RLA 6-4</t>
  </si>
  <si>
    <t>RLA 6-5</t>
  </si>
  <si>
    <t>6th RLA  Teacher A</t>
  </si>
  <si>
    <t>6W (A,IT(2),FCS,TE,DR)</t>
  </si>
  <si>
    <t>PE/H 85</t>
  </si>
  <si>
    <t>B/O/CH/D or 2, 1/2 Unit Electives</t>
  </si>
  <si>
    <t>Singapore American School Concept 3a Grade 7/8 Sample Schedule (WL Strongly Rec.)</t>
  </si>
  <si>
    <t>WL or 2, 1/2 Unit Electives</t>
  </si>
  <si>
    <t>Singapore American School Concept 3a Grade 7/8 Sample Schedule (WL Req.)</t>
  </si>
  <si>
    <t>WL Exp. (Man/FR/SP)</t>
  </si>
  <si>
    <t>WL Required</t>
  </si>
  <si>
    <t>One Year-long Full-Unit "Block" Elective or 2 Semester 1/2 Unit "Block" Electives</t>
  </si>
  <si>
    <t>Singapore American School Concept 3a Grade 6 Team I Days 5-6</t>
  </si>
  <si>
    <t>Singapore American School Concept 3a Grade 6 Team I Days 5-6 Version 2</t>
  </si>
  <si>
    <t>Singapore American School Concept 3a Grade 6 Team I Days 3-4</t>
  </si>
  <si>
    <t>Singapore American School Concept 3a Grade 6 Team I Days 3-4 Version 2</t>
  </si>
  <si>
    <t>Grades 7/8 Format F</t>
  </si>
  <si>
    <t>Mandarin or WL Ex. (Man.,FR,SP)</t>
  </si>
  <si>
    <t>One Year-long 1/2 Unit Elective</t>
  </si>
  <si>
    <t>80 Plan</t>
  </si>
  <si>
    <t>Core 3 95</t>
  </si>
  <si>
    <t>Core 1 80</t>
  </si>
  <si>
    <t>Singapore American School Concept 3a4</t>
  </si>
  <si>
    <t>Singapore American School Concept 3a5 Days 1-2 (Grade 7 1st block encore)</t>
  </si>
  <si>
    <t>Criteria for Comparison</t>
  </si>
  <si>
    <t>Schedule Type</t>
  </si>
  <si>
    <t>Vertical Depart. Plan</t>
  </si>
  <si>
    <t>Increased RLA in 7/8</t>
  </si>
  <si>
    <t>Flexible Block</t>
  </si>
  <si>
    <t>Short Grade Specific Lunches</t>
  </si>
  <si>
    <t>Maintain HB</t>
  </si>
  <si>
    <t>Exploratory Wheel</t>
  </si>
  <si>
    <t>Mandatory WL</t>
  </si>
  <si>
    <t>Daily Encore Time</t>
  </si>
  <si>
    <t>Daily Encore Non-Teaching Time</t>
  </si>
  <si>
    <t>PE/H Blocked</t>
  </si>
  <si>
    <t>WL/Band Periods or Blocks</t>
  </si>
  <si>
    <t>Daily Core Non-Teaching Time</t>
  </si>
  <si>
    <t>Teach 5 or 6</t>
  </si>
  <si>
    <t>Singapore American School Concept 3A Encore</t>
  </si>
  <si>
    <t>Choir</t>
  </si>
  <si>
    <t>ML A Day</t>
  </si>
  <si>
    <t>ML B Day</t>
  </si>
  <si>
    <t>Orch A Day</t>
  </si>
  <si>
    <t>Choir A Day</t>
  </si>
  <si>
    <t>FR A Day</t>
  </si>
  <si>
    <t>FR  B Day</t>
  </si>
  <si>
    <t>Man. 1 A Day</t>
  </si>
  <si>
    <t>Man. 1  B Day</t>
  </si>
  <si>
    <t>Man. 2 A Day</t>
  </si>
  <si>
    <t>Man. 2  B Day</t>
  </si>
  <si>
    <t>Man. 3 A Day</t>
  </si>
  <si>
    <t>Man. 3  B Day</t>
  </si>
  <si>
    <t>Man. 4 A Day</t>
  </si>
  <si>
    <t>Man. 4  B Day</t>
  </si>
  <si>
    <t>Man. 5 A Day</t>
  </si>
  <si>
    <t>Man. 5  B Day</t>
  </si>
  <si>
    <t>Man 6X</t>
  </si>
  <si>
    <t>SP 6X</t>
  </si>
  <si>
    <t>FR 6X</t>
  </si>
  <si>
    <t>Man 6B</t>
  </si>
  <si>
    <t>Man 6C</t>
  </si>
  <si>
    <t>Man 6H</t>
  </si>
  <si>
    <t>Man B</t>
  </si>
  <si>
    <t>SP 1 A Day</t>
  </si>
  <si>
    <t>SP 1  B Day</t>
  </si>
  <si>
    <t>SP 2 A Day</t>
  </si>
  <si>
    <t>SP 2  B Day</t>
  </si>
  <si>
    <t>Man. 7A</t>
  </si>
  <si>
    <t>Man. 7B</t>
  </si>
  <si>
    <t>Man. 7C</t>
  </si>
  <si>
    <t>Man. 7H</t>
  </si>
  <si>
    <t>Man. 8A</t>
  </si>
  <si>
    <t>Man. 8B</t>
  </si>
  <si>
    <t>Man. 8C</t>
  </si>
  <si>
    <t>Man. 8H</t>
  </si>
  <si>
    <t>SP 7A</t>
  </si>
  <si>
    <t>SP 8B</t>
  </si>
  <si>
    <t>SP 8A</t>
  </si>
  <si>
    <t>Schedule 3a3 (Prototype w/ Moved Grade 7 Break) Grade 6 RLA/SS Current Model for All</t>
  </si>
  <si>
    <t>Schedule 3a3 (Prototype w/ Moved Grade 7 Break) One Area of Speciality</t>
  </si>
  <si>
    <t>Schedule 3a3 (Prototype w/ Moved Grade 7 Break) RLA/SS Model</t>
  </si>
  <si>
    <t>Schedule 3a6 (Blocked 7/8 Encore) One Area of Specialty</t>
  </si>
  <si>
    <t>Schedule 3a3 (Blocked 7/8 Encore) Grade 6 RLA/SS Current Model for All</t>
  </si>
  <si>
    <t>Schedule 3a3 (Blocked 7/8 Encore) One Area of Speciality</t>
  </si>
  <si>
    <t>Schedule 3a3 (Blocked 7/8 Encore) RLA/SS Model</t>
  </si>
  <si>
    <t>Grade 6 85 Grades 7/8 88.3</t>
  </si>
  <si>
    <t>Grade 6 90 Grades 7/8 85</t>
  </si>
  <si>
    <t>Grade 6 162.5  Grade 7/8 157.5</t>
  </si>
  <si>
    <t>Grade 6 Periods (or block split by lunch) Grades 7/8 Blocks</t>
  </si>
  <si>
    <t>RLA 52, M/SS/SC/PE 103</t>
  </si>
  <si>
    <t>RLA/SS 34, M/SC/PE 103</t>
  </si>
  <si>
    <t>Grade 6 120  Grade 7/8 115</t>
  </si>
  <si>
    <t>Current Schedule</t>
  </si>
  <si>
    <t>Grade 6 86.4 Grade 7/8 90</t>
  </si>
  <si>
    <t>Grade 6 LA/SS 63,84,103 Grade 7/8 103</t>
  </si>
  <si>
    <t>Grade 6 Only</t>
  </si>
  <si>
    <t>Both</t>
  </si>
  <si>
    <t>No</t>
  </si>
  <si>
    <t>Grade 6 No 7/8 Yes</t>
  </si>
  <si>
    <t>Health Grade 6</t>
  </si>
  <si>
    <t>Yes</t>
  </si>
  <si>
    <t>Grade 6 86 Grades 7/8 90</t>
  </si>
  <si>
    <t>Ave Daily PE/H</t>
  </si>
  <si>
    <t>Grade 6 22.5 Grades 7/8 45</t>
  </si>
  <si>
    <t>Grade 6 42.5 Grades 7/8 44.1</t>
  </si>
  <si>
    <t>Hood FR A Day</t>
  </si>
  <si>
    <t>Hood FR  B Day</t>
  </si>
  <si>
    <t>Oskins SP 1 A Day</t>
  </si>
  <si>
    <t>Oskins SP 1  B Day</t>
  </si>
  <si>
    <t>Sanchez SP 2 A Day</t>
  </si>
  <si>
    <t>Sanchez SP 2  B Day</t>
  </si>
  <si>
    <t>J. Zhang Man. 1 A Day</t>
  </si>
  <si>
    <t>J. Zhang Man. 1  B Day</t>
  </si>
  <si>
    <t>Y. Zhang Man. 2  B Day</t>
  </si>
  <si>
    <t>Y. Zhang Man. 2 A Day</t>
  </si>
  <si>
    <t>Lin Man. 3 A Day</t>
  </si>
  <si>
    <t>Lin Man. 3  B Day</t>
  </si>
  <si>
    <t>Phan Man. 4 A Day</t>
  </si>
  <si>
    <t>Phan Man. 4  B Day</t>
  </si>
  <si>
    <t>Sun Man. 5 A Day</t>
  </si>
  <si>
    <t>Sun Man. 5  B Day</t>
  </si>
  <si>
    <t>White Band 1 A Day</t>
  </si>
  <si>
    <t>White Band 1 B Day</t>
  </si>
  <si>
    <t>David. Band 2 A Day</t>
  </si>
  <si>
    <t>Pellitier Orch A Day</t>
  </si>
  <si>
    <t>Pellitier Orch B Day</t>
  </si>
  <si>
    <t>Symes Choir A Day</t>
  </si>
  <si>
    <t>Symes Choir B Day</t>
  </si>
  <si>
    <t>Rodocker Dance A Day</t>
  </si>
  <si>
    <t>Rodocker Dance B Day</t>
  </si>
  <si>
    <t>Boyer Drama A Day</t>
  </si>
  <si>
    <t>Grades 7/8 Format D</t>
  </si>
  <si>
    <t>Grades 7/8 Format E</t>
  </si>
  <si>
    <t>One Daily Full-unit Elective (WL/B/O/CH/Dan.) or 2 Every-Other-Day Yearlong 1/2 Unit Electives</t>
  </si>
  <si>
    <t>Singapore American School Concept 3a Grade 6 Sample Schedule</t>
  </si>
  <si>
    <t>RLA 85</t>
  </si>
  <si>
    <t>Math 85</t>
  </si>
  <si>
    <t>Science 85</t>
  </si>
  <si>
    <t>SS 85</t>
  </si>
  <si>
    <t>B/O/CH or D/GM</t>
  </si>
  <si>
    <t>6th SS Day 1</t>
  </si>
  <si>
    <t>6th SC Day 1</t>
  </si>
  <si>
    <t>6th Math Day 1</t>
  </si>
  <si>
    <t>6th PE Day 1</t>
  </si>
  <si>
    <t>7th SS Day 1</t>
  </si>
  <si>
    <t>7th Math Day 1</t>
  </si>
  <si>
    <t>7th PE Day 1</t>
  </si>
  <si>
    <t>8th SS Day 1</t>
  </si>
  <si>
    <t>8th SS Day 2</t>
  </si>
  <si>
    <t>8th SC Day 2</t>
  </si>
  <si>
    <t>8th Math Day 2</t>
  </si>
  <si>
    <t>8th PE Day 2</t>
  </si>
  <si>
    <t>6th SS Day 2</t>
  </si>
  <si>
    <t>6th SC Day 2</t>
  </si>
  <si>
    <t>6th Math Day 2</t>
  </si>
  <si>
    <t>6th PE Day 2</t>
  </si>
  <si>
    <t>7th SS Day 2</t>
  </si>
  <si>
    <t>7th SC Day 2</t>
  </si>
  <si>
    <t>7th Math Day 2</t>
  </si>
  <si>
    <t>7th PE Day 2</t>
  </si>
  <si>
    <t>Boyer Drama B Day</t>
  </si>
  <si>
    <t>Koltutsky Art A Day</t>
  </si>
  <si>
    <t>Koltutsky Art B Day</t>
  </si>
  <si>
    <t>Selley IT 1 A Day</t>
  </si>
  <si>
    <t>Selley IT 1 B Day</t>
  </si>
  <si>
    <t>Hevey IT 2 A Day</t>
  </si>
  <si>
    <t>Hevey IT 2 B Day</t>
  </si>
  <si>
    <t>DiebleyTE 1 A Day</t>
  </si>
  <si>
    <t>Diebley TE 1 B Day</t>
  </si>
  <si>
    <t>Ferguson Cook. 1 A Day</t>
  </si>
  <si>
    <t>Ferguson Cook. 1 B Day</t>
  </si>
  <si>
    <t>Grimbergen Cook. 2 A Day</t>
  </si>
  <si>
    <t>GrimbergenCook. 2 B Day</t>
  </si>
  <si>
    <t>ITM 8</t>
  </si>
  <si>
    <t>ITA 7</t>
  </si>
  <si>
    <t>VP 8</t>
  </si>
  <si>
    <t>VP 7</t>
  </si>
  <si>
    <t>IC 8</t>
  </si>
  <si>
    <t>CN 7</t>
  </si>
  <si>
    <t>A8</t>
  </si>
  <si>
    <t>A7</t>
  </si>
  <si>
    <t>S1</t>
  </si>
  <si>
    <t>S2</t>
  </si>
  <si>
    <t>6 Exp.</t>
  </si>
  <si>
    <t>Beg 6</t>
  </si>
  <si>
    <t>Int 6</t>
  </si>
  <si>
    <t>Guitar 6</t>
  </si>
  <si>
    <t>Orch 6 Int</t>
  </si>
  <si>
    <t>Orch 6 Beg</t>
  </si>
  <si>
    <t>Singapore American School  Encore Teach 5</t>
  </si>
  <si>
    <t>Singapore American School Encore Teach 5</t>
  </si>
  <si>
    <t>Drama 6</t>
  </si>
  <si>
    <t>FR 8A</t>
  </si>
  <si>
    <t>Crafts 6</t>
  </si>
  <si>
    <t>Singapore American School  Basic Master Schedule</t>
    <phoneticPr fontId="11" type="noConversion"/>
  </si>
  <si>
    <t>Core 2 85</t>
    <phoneticPr fontId="11" type="noConversion"/>
  </si>
  <si>
    <t>Grade 6</t>
    <phoneticPr fontId="11" type="noConversion"/>
  </si>
  <si>
    <t>Core 3 85</t>
    <phoneticPr fontId="11" type="noConversion"/>
  </si>
  <si>
    <t>E1 45</t>
    <phoneticPr fontId="11" type="noConversion"/>
  </si>
  <si>
    <t>E2 45</t>
    <phoneticPr fontId="11" type="noConversion"/>
  </si>
  <si>
    <t>Grade 7</t>
    <phoneticPr fontId="11" type="noConversion"/>
  </si>
  <si>
    <t>Core 1 85</t>
    <phoneticPr fontId="11" type="noConversion"/>
  </si>
  <si>
    <t>Grade 8</t>
    <phoneticPr fontId="11" type="noConversion"/>
  </si>
  <si>
    <t>Core 1 80</t>
    <phoneticPr fontId="11" type="noConversion"/>
  </si>
  <si>
    <t>Core 2 80</t>
    <phoneticPr fontId="11" type="noConversion"/>
  </si>
  <si>
    <t>Encore</t>
    <phoneticPr fontId="11" type="noConversion"/>
  </si>
  <si>
    <t>6th E1 45</t>
    <phoneticPr fontId="11" type="noConversion"/>
  </si>
  <si>
    <t>6th E2 45</t>
    <phoneticPr fontId="11" type="noConversion"/>
  </si>
  <si>
    <t>7th E1 45</t>
    <phoneticPr fontId="11" type="noConversion"/>
  </si>
  <si>
    <t>7th E2 45</t>
    <phoneticPr fontId="11" type="noConversion"/>
  </si>
  <si>
    <t>Core 3 95</t>
    <phoneticPr fontId="11" type="noConversion"/>
  </si>
  <si>
    <t>8th E2 45</t>
    <phoneticPr fontId="11" type="noConversion"/>
  </si>
  <si>
    <t>8th E1 45</t>
    <phoneticPr fontId="11" type="noConversion"/>
  </si>
  <si>
    <t>Plan 80</t>
    <phoneticPr fontId="11" type="noConversion"/>
  </si>
  <si>
    <t>6th E2 45</t>
    <phoneticPr fontId="11" type="noConversion"/>
  </si>
  <si>
    <t>6th E2 45</t>
    <phoneticPr fontId="11" type="noConversion"/>
  </si>
  <si>
    <t>SS 8-2</t>
    <phoneticPr fontId="11" type="noConversion"/>
  </si>
  <si>
    <t>Singapore American School Grade 6 Days 1-2</t>
    <phoneticPr fontId="11" type="noConversion"/>
  </si>
  <si>
    <t>Core Time Per Block</t>
  </si>
  <si>
    <t>Avg. Section Size</t>
  </si>
  <si>
    <t>Total Student Load</t>
  </si>
  <si>
    <t>Y</t>
  </si>
  <si>
    <t>N</t>
  </si>
  <si>
    <t>Team Plan</t>
  </si>
  <si>
    <t>Grade Depart. Plan</t>
  </si>
  <si>
    <t>Possible</t>
  </si>
  <si>
    <t>Grade 6 M/WL Periods and EX Blocks Periods 7/8</t>
  </si>
  <si>
    <t>Schedule 3a3 (Prototype w/ Moved Grade 7 Break)One Area of Specialty</t>
  </si>
  <si>
    <t>David. Band 2 B Day</t>
    <phoneticPr fontId="11" type="noConversion"/>
  </si>
  <si>
    <t>6th RLA/SS  Teacher A Day 3</t>
    <phoneticPr fontId="11" type="noConversion"/>
  </si>
  <si>
    <t>6th RLA/SS  Teacher A Day 4</t>
    <phoneticPr fontId="11" type="noConversion"/>
  </si>
  <si>
    <t>6th RLA/SS  Teacher B Day 3</t>
    <phoneticPr fontId="11" type="noConversion"/>
  </si>
  <si>
    <t>6th RLA/SS  Teacher B Day 4</t>
    <phoneticPr fontId="11" type="noConversion"/>
  </si>
  <si>
    <t>6th RLA/SS  Teacher A Day 5</t>
    <phoneticPr fontId="11" type="noConversion"/>
  </si>
  <si>
    <t>6th RLA/SS  Teacher A Day 6</t>
    <phoneticPr fontId="11" type="noConversion"/>
  </si>
  <si>
    <t>6th RLA/SS  Teacher B Day 5</t>
    <phoneticPr fontId="11" type="noConversion"/>
  </si>
  <si>
    <t>6th RLA/SS  Teacher B Day 6</t>
    <phoneticPr fontId="11" type="noConversion"/>
  </si>
  <si>
    <t>6th RLA/SS  Teacher A Day 1</t>
    <phoneticPr fontId="11" type="noConversion"/>
  </si>
  <si>
    <t>6th RLA/SS  Teacher A Day 2</t>
    <phoneticPr fontId="11" type="noConversion"/>
  </si>
  <si>
    <t>6th RLA/SS  Teacher B Day 1</t>
    <phoneticPr fontId="11" type="noConversion"/>
  </si>
  <si>
    <t>6th RLA/SS  Teacher B Day 2</t>
    <phoneticPr fontId="11" type="noConversion"/>
  </si>
  <si>
    <t xml:space="preserve">Singapore American School Grade 7 Days 1-2 </t>
    <phoneticPr fontId="11" type="noConversion"/>
  </si>
  <si>
    <t xml:space="preserve">Singapore American School Grade 8 Days 1-2 </t>
    <phoneticPr fontId="11" type="noConversion"/>
  </si>
  <si>
    <t>Singapore American School Concept 3a Grade 8 Team I Days 3-4</t>
    <phoneticPr fontId="11" type="noConversion"/>
  </si>
  <si>
    <t>Singapore American School Concept 3a Grade 7 Team I Days 3-4</t>
    <phoneticPr fontId="11" type="noConversion"/>
  </si>
  <si>
    <t>Singapore American School Basic Master Schedule</t>
    <phoneticPr fontId="11" type="noConversion"/>
  </si>
  <si>
    <t>Singapore American School Concept 3a Grade 8 Team I Days 5-6</t>
    <phoneticPr fontId="11" type="noConversion"/>
  </si>
  <si>
    <t>Singapore American School Concept 3a Grade 7 Team I Days 5-6</t>
    <phoneticPr fontId="11" type="noConversion"/>
  </si>
  <si>
    <t>SS 6-1</t>
    <phoneticPr fontId="11" type="noConversion"/>
  </si>
  <si>
    <t>6th SS Day 5</t>
  </si>
  <si>
    <t>6th SC Day 5</t>
  </si>
  <si>
    <t>6th Math Day 5</t>
  </si>
  <si>
    <t>6th PE Day 5</t>
  </si>
  <si>
    <t>7th SS Day 5</t>
  </si>
  <si>
    <t>7th SC Day 5</t>
  </si>
  <si>
    <t>7th Math Day 5</t>
  </si>
  <si>
    <t>7th PE Day 5</t>
  </si>
  <si>
    <t>8th SS Day 5</t>
  </si>
  <si>
    <t>8th SC Day 5</t>
  </si>
  <si>
    <t>Core 3 83           1:37-3:00</t>
    <phoneticPr fontId="11" type="noConversion"/>
  </si>
  <si>
    <t>Grade 8</t>
    <phoneticPr fontId="11" type="noConversion"/>
  </si>
  <si>
    <t>HB 18</t>
    <phoneticPr fontId="11" type="noConversion"/>
  </si>
  <si>
    <t>Core 1 82          8:21-9:43</t>
    <phoneticPr fontId="11" type="noConversion"/>
  </si>
  <si>
    <t>15 9:43-9:58</t>
    <phoneticPr fontId="11" type="noConversion"/>
  </si>
  <si>
    <t>Core 2 82         9:58-11:20</t>
    <phoneticPr fontId="11" type="noConversion"/>
  </si>
  <si>
    <t>E1 43 11:25-12:08</t>
    <phoneticPr fontId="11" type="noConversion"/>
  </si>
  <si>
    <t>Lunch 35 12:08-12:43</t>
    <phoneticPr fontId="11" type="noConversion"/>
  </si>
  <si>
    <t>E2 43 12:43-1:26</t>
    <phoneticPr fontId="11" type="noConversion"/>
  </si>
  <si>
    <t>Core 3 89 1:31-3:00</t>
    <phoneticPr fontId="11" type="noConversion"/>
  </si>
  <si>
    <t>Encore</t>
    <phoneticPr fontId="11" type="noConversion"/>
  </si>
  <si>
    <t>7th 43   8:21-9:04</t>
    <phoneticPr fontId="11" type="noConversion"/>
  </si>
  <si>
    <t>7th 43 9:08-9:51</t>
    <phoneticPr fontId="11" type="noConversion"/>
  </si>
  <si>
    <t>Plan 9:51-11:25</t>
    <phoneticPr fontId="11" type="noConversion"/>
  </si>
  <si>
    <t>8th 43 11:25-12:08</t>
    <phoneticPr fontId="11" type="noConversion"/>
  </si>
  <si>
    <t>Lunch 35 12:08-12:43</t>
    <phoneticPr fontId="11" type="noConversion"/>
  </si>
  <si>
    <t>8th 43 12:43-1:26</t>
    <phoneticPr fontId="11" type="noConversion"/>
  </si>
  <si>
    <t>6th 43 1:30-2:13</t>
    <phoneticPr fontId="11" type="noConversion"/>
  </si>
  <si>
    <t>6th 43 2:17-3:00</t>
    <phoneticPr fontId="11" type="noConversion"/>
  </si>
  <si>
    <t>8th Math Day 5</t>
  </si>
  <si>
    <t>8th PE Day 5</t>
  </si>
  <si>
    <t>6th SS Day 6</t>
  </si>
  <si>
    <t>6th SC Day 6</t>
  </si>
  <si>
    <t>6th Math Day 6</t>
  </si>
  <si>
    <t>6th PE Day 6</t>
  </si>
  <si>
    <t>7th SS Day 6</t>
  </si>
  <si>
    <t>7th SC Day 6</t>
  </si>
  <si>
    <t>7th Math Day 6</t>
  </si>
  <si>
    <t>7th PE Day 6</t>
  </si>
  <si>
    <t>8th SS Day 6</t>
  </si>
  <si>
    <t>8th SC Day 6</t>
  </si>
  <si>
    <t>8th Math Day 6</t>
  </si>
  <si>
    <t>8th PE Day 6</t>
  </si>
  <si>
    <t>7th SS Day 4</t>
  </si>
  <si>
    <t>7th SC Day 4</t>
  </si>
  <si>
    <t>7th Math Day 4</t>
  </si>
  <si>
    <t>7th PE Day 4</t>
  </si>
  <si>
    <t>8th SS Day 4</t>
  </si>
  <si>
    <t>8th SC Day 4</t>
  </si>
  <si>
    <t>8th Math Day 4</t>
  </si>
  <si>
    <t>8th PE Day 4</t>
  </si>
  <si>
    <t>6th SS Day 4</t>
  </si>
  <si>
    <t>6th SC Day 4</t>
  </si>
  <si>
    <t>6th Math Day 4</t>
  </si>
  <si>
    <t>6th PE Day 4</t>
  </si>
  <si>
    <t>7th SS Day 3</t>
  </si>
  <si>
    <t>7th SC Day 3</t>
  </si>
  <si>
    <t>7th Math Day 3</t>
  </si>
  <si>
    <t>7th PE Day 3</t>
  </si>
  <si>
    <t>8th SS Day 3</t>
  </si>
  <si>
    <t>8th SC Day 3</t>
  </si>
  <si>
    <t>8th Math Day 3</t>
  </si>
  <si>
    <t>8th PE Day 3</t>
  </si>
  <si>
    <t>6th SS Day 3</t>
  </si>
  <si>
    <t>6th SC Day 3</t>
  </si>
  <si>
    <t>6th Math Day 3</t>
  </si>
  <si>
    <t>6th PE Day 3</t>
  </si>
  <si>
    <t>8th SC Day 1</t>
  </si>
  <si>
    <t>8th Math Day 1</t>
  </si>
  <si>
    <t>8th PE Day 1</t>
  </si>
  <si>
    <t>Singapore American School Basic New Master Schedule 1 Rev. 9-1-10</t>
    <phoneticPr fontId="11" type="noConversion"/>
  </si>
  <si>
    <t>Grade 6</t>
    <phoneticPr fontId="11" type="noConversion"/>
  </si>
  <si>
    <t>HB 18</t>
    <phoneticPr fontId="11" type="noConversion"/>
  </si>
  <si>
    <t>Core 1 83           8:21-9:44</t>
    <phoneticPr fontId="11" type="noConversion"/>
  </si>
  <si>
    <t>20 9:44-10:04</t>
    <phoneticPr fontId="11" type="noConversion"/>
  </si>
  <si>
    <t>Core 2 83         10:04-11:27</t>
    <phoneticPr fontId="11" type="noConversion"/>
  </si>
  <si>
    <t>Lunch 35 11:27-12:02</t>
    <phoneticPr fontId="11" type="noConversion"/>
  </si>
  <si>
    <t>Core 3 83      12:02-1:25</t>
    <phoneticPr fontId="11" type="noConversion"/>
  </si>
  <si>
    <t>E1 43 1:30-2:13</t>
    <phoneticPr fontId="11" type="noConversion"/>
  </si>
  <si>
    <t>E2 43 2:17-3:00</t>
    <phoneticPr fontId="11" type="noConversion"/>
  </si>
  <si>
    <t>Grade 7</t>
    <phoneticPr fontId="11" type="noConversion"/>
  </si>
  <si>
    <t>HB 18</t>
    <phoneticPr fontId="11" type="noConversion"/>
  </si>
  <si>
    <t>E1 43   8:21-9:04</t>
    <phoneticPr fontId="11" type="noConversion"/>
  </si>
  <si>
    <t>E2 43 9:08-9:51</t>
    <phoneticPr fontId="11" type="noConversion"/>
  </si>
  <si>
    <t>Core 1 83          9:56-11:19</t>
    <phoneticPr fontId="11" type="noConversion"/>
  </si>
  <si>
    <t>20 11:19-11:39</t>
    <phoneticPr fontId="11" type="noConversion"/>
  </si>
  <si>
    <t>Core 2 83        11:39-1:02</t>
    <phoneticPr fontId="11" type="noConversion"/>
  </si>
  <si>
    <t>Lunch 35 1:02-1:37</t>
    <phoneticPr fontId="11" type="noConversion"/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</si>
</sst>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0"/>
      <name val="Arial"/>
    </font>
    <font>
      <sz val="8"/>
      <name val="Arial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</font>
    <font>
      <sz val="10"/>
      <name val="Arial"/>
    </font>
    <font>
      <b/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8"/>
      <name val="Verdana"/>
    </font>
    <font>
      <b/>
      <sz val="9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1"/>
    <xf numFmtId="0" fontId="7" fillId="0" borderId="1" xfId="1" applyBorder="1"/>
    <xf numFmtId="18" fontId="1" fillId="0" borderId="1" xfId="1" applyNumberFormat="1" applyFont="1" applyBorder="1" applyAlignment="1">
      <alignment horizontal="center" vertical="center" textRotation="90" shrinkToFit="1"/>
    </xf>
    <xf numFmtId="0" fontId="7" fillId="0" borderId="0" xfId="1" applyFont="1"/>
    <xf numFmtId="0" fontId="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10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0" xfId="1" applyBorder="1"/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1" applyFont="1"/>
    <xf numFmtId="0" fontId="0" fillId="0" borderId="1" xfId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8" fillId="8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V11"/>
  <sheetViews>
    <sheetView view="pageBreakPreview" topLeftCell="B1" zoomScale="60" zoomScaleNormal="75" zoomScalePageLayoutView="75" workbookViewId="0">
      <pane xSplit="1" ySplit="2" topLeftCell="M3" activePane="bottomRight" state="frozen"/>
      <selection activeCell="B1" sqref="B1"/>
      <selection pane="topRight" activeCell="C1" sqref="C1"/>
      <selection pane="bottomLeft" activeCell="B3" sqref="B3"/>
      <selection pane="bottomRight" activeCell="D11" sqref="D11"/>
    </sheetView>
  </sheetViews>
  <sheetFormatPr baseColWidth="10" defaultColWidth="8.83203125" defaultRowHeight="12"/>
  <cols>
    <col min="1" max="1" width="8.83203125" style="3"/>
    <col min="2" max="2" width="22.6640625" style="3" customWidth="1"/>
    <col min="3" max="3" width="14.1640625" style="3" customWidth="1"/>
    <col min="4" max="11" width="14.83203125" style="3" customWidth="1"/>
    <col min="12" max="13" width="12.33203125" style="3" customWidth="1"/>
    <col min="14" max="14" width="16.6640625" style="3" customWidth="1"/>
    <col min="15" max="16" width="14.33203125" style="3" customWidth="1"/>
    <col min="17" max="17" width="11.1640625" style="3" customWidth="1"/>
    <col min="18" max="18" width="14.5" style="3" customWidth="1"/>
    <col min="19" max="20" width="12.83203125" style="3" customWidth="1"/>
    <col min="21" max="22" width="14.5" style="3" customWidth="1"/>
    <col min="23" max="262" width="8.83203125" style="3"/>
    <col min="263" max="263" width="22.6640625" style="3" customWidth="1"/>
    <col min="264" max="264" width="13.5" style="3" customWidth="1"/>
    <col min="265" max="265" width="12.5" style="3" customWidth="1"/>
    <col min="266" max="266" width="12.33203125" style="3" customWidth="1"/>
    <col min="267" max="267" width="16.6640625" style="3" customWidth="1"/>
    <col min="268" max="269" width="14.33203125" style="3" customWidth="1"/>
    <col min="270" max="270" width="11.1640625" style="3" customWidth="1"/>
    <col min="271" max="271" width="14.5" style="3" customWidth="1"/>
    <col min="272" max="274" width="12.83203125" style="3" customWidth="1"/>
    <col min="275" max="275" width="14.5" style="3" customWidth="1"/>
    <col min="276" max="518" width="8.83203125" style="3"/>
    <col min="519" max="519" width="22.6640625" style="3" customWidth="1"/>
    <col min="520" max="520" width="13.5" style="3" customWidth="1"/>
    <col min="521" max="521" width="12.5" style="3" customWidth="1"/>
    <col min="522" max="522" width="12.33203125" style="3" customWidth="1"/>
    <col min="523" max="523" width="16.6640625" style="3" customWidth="1"/>
    <col min="524" max="525" width="14.33203125" style="3" customWidth="1"/>
    <col min="526" max="526" width="11.1640625" style="3" customWidth="1"/>
    <col min="527" max="527" width="14.5" style="3" customWidth="1"/>
    <col min="528" max="530" width="12.83203125" style="3" customWidth="1"/>
    <col min="531" max="531" width="14.5" style="3" customWidth="1"/>
    <col min="532" max="774" width="8.83203125" style="3"/>
    <col min="775" max="775" width="22.6640625" style="3" customWidth="1"/>
    <col min="776" max="776" width="13.5" style="3" customWidth="1"/>
    <col min="777" max="777" width="12.5" style="3" customWidth="1"/>
    <col min="778" max="778" width="12.33203125" style="3" customWidth="1"/>
    <col min="779" max="779" width="16.6640625" style="3" customWidth="1"/>
    <col min="780" max="781" width="14.33203125" style="3" customWidth="1"/>
    <col min="782" max="782" width="11.1640625" style="3" customWidth="1"/>
    <col min="783" max="783" width="14.5" style="3" customWidth="1"/>
    <col min="784" max="786" width="12.83203125" style="3" customWidth="1"/>
    <col min="787" max="787" width="14.5" style="3" customWidth="1"/>
    <col min="788" max="1030" width="8.83203125" style="3"/>
    <col min="1031" max="1031" width="22.6640625" style="3" customWidth="1"/>
    <col min="1032" max="1032" width="13.5" style="3" customWidth="1"/>
    <col min="1033" max="1033" width="12.5" style="3" customWidth="1"/>
    <col min="1034" max="1034" width="12.33203125" style="3" customWidth="1"/>
    <col min="1035" max="1035" width="16.6640625" style="3" customWidth="1"/>
    <col min="1036" max="1037" width="14.33203125" style="3" customWidth="1"/>
    <col min="1038" max="1038" width="11.1640625" style="3" customWidth="1"/>
    <col min="1039" max="1039" width="14.5" style="3" customWidth="1"/>
    <col min="1040" max="1042" width="12.83203125" style="3" customWidth="1"/>
    <col min="1043" max="1043" width="14.5" style="3" customWidth="1"/>
    <col min="1044" max="1286" width="8.83203125" style="3"/>
    <col min="1287" max="1287" width="22.6640625" style="3" customWidth="1"/>
    <col min="1288" max="1288" width="13.5" style="3" customWidth="1"/>
    <col min="1289" max="1289" width="12.5" style="3" customWidth="1"/>
    <col min="1290" max="1290" width="12.33203125" style="3" customWidth="1"/>
    <col min="1291" max="1291" width="16.6640625" style="3" customWidth="1"/>
    <col min="1292" max="1293" width="14.33203125" style="3" customWidth="1"/>
    <col min="1294" max="1294" width="11.1640625" style="3" customWidth="1"/>
    <col min="1295" max="1295" width="14.5" style="3" customWidth="1"/>
    <col min="1296" max="1298" width="12.83203125" style="3" customWidth="1"/>
    <col min="1299" max="1299" width="14.5" style="3" customWidth="1"/>
    <col min="1300" max="1542" width="8.83203125" style="3"/>
    <col min="1543" max="1543" width="22.6640625" style="3" customWidth="1"/>
    <col min="1544" max="1544" width="13.5" style="3" customWidth="1"/>
    <col min="1545" max="1545" width="12.5" style="3" customWidth="1"/>
    <col min="1546" max="1546" width="12.33203125" style="3" customWidth="1"/>
    <col min="1547" max="1547" width="16.6640625" style="3" customWidth="1"/>
    <col min="1548" max="1549" width="14.33203125" style="3" customWidth="1"/>
    <col min="1550" max="1550" width="11.1640625" style="3" customWidth="1"/>
    <col min="1551" max="1551" width="14.5" style="3" customWidth="1"/>
    <col min="1552" max="1554" width="12.83203125" style="3" customWidth="1"/>
    <col min="1555" max="1555" width="14.5" style="3" customWidth="1"/>
    <col min="1556" max="1798" width="8.83203125" style="3"/>
    <col min="1799" max="1799" width="22.6640625" style="3" customWidth="1"/>
    <col min="1800" max="1800" width="13.5" style="3" customWidth="1"/>
    <col min="1801" max="1801" width="12.5" style="3" customWidth="1"/>
    <col min="1802" max="1802" width="12.33203125" style="3" customWidth="1"/>
    <col min="1803" max="1803" width="16.6640625" style="3" customWidth="1"/>
    <col min="1804" max="1805" width="14.33203125" style="3" customWidth="1"/>
    <col min="1806" max="1806" width="11.1640625" style="3" customWidth="1"/>
    <col min="1807" max="1807" width="14.5" style="3" customWidth="1"/>
    <col min="1808" max="1810" width="12.83203125" style="3" customWidth="1"/>
    <col min="1811" max="1811" width="14.5" style="3" customWidth="1"/>
    <col min="1812" max="2054" width="8.83203125" style="3"/>
    <col min="2055" max="2055" width="22.6640625" style="3" customWidth="1"/>
    <col min="2056" max="2056" width="13.5" style="3" customWidth="1"/>
    <col min="2057" max="2057" width="12.5" style="3" customWidth="1"/>
    <col min="2058" max="2058" width="12.33203125" style="3" customWidth="1"/>
    <col min="2059" max="2059" width="16.6640625" style="3" customWidth="1"/>
    <col min="2060" max="2061" width="14.33203125" style="3" customWidth="1"/>
    <col min="2062" max="2062" width="11.1640625" style="3" customWidth="1"/>
    <col min="2063" max="2063" width="14.5" style="3" customWidth="1"/>
    <col min="2064" max="2066" width="12.83203125" style="3" customWidth="1"/>
    <col min="2067" max="2067" width="14.5" style="3" customWidth="1"/>
    <col min="2068" max="2310" width="8.83203125" style="3"/>
    <col min="2311" max="2311" width="22.6640625" style="3" customWidth="1"/>
    <col min="2312" max="2312" width="13.5" style="3" customWidth="1"/>
    <col min="2313" max="2313" width="12.5" style="3" customWidth="1"/>
    <col min="2314" max="2314" width="12.33203125" style="3" customWidth="1"/>
    <col min="2315" max="2315" width="16.6640625" style="3" customWidth="1"/>
    <col min="2316" max="2317" width="14.33203125" style="3" customWidth="1"/>
    <col min="2318" max="2318" width="11.1640625" style="3" customWidth="1"/>
    <col min="2319" max="2319" width="14.5" style="3" customWidth="1"/>
    <col min="2320" max="2322" width="12.83203125" style="3" customWidth="1"/>
    <col min="2323" max="2323" width="14.5" style="3" customWidth="1"/>
    <col min="2324" max="2566" width="8.83203125" style="3"/>
    <col min="2567" max="2567" width="22.6640625" style="3" customWidth="1"/>
    <col min="2568" max="2568" width="13.5" style="3" customWidth="1"/>
    <col min="2569" max="2569" width="12.5" style="3" customWidth="1"/>
    <col min="2570" max="2570" width="12.33203125" style="3" customWidth="1"/>
    <col min="2571" max="2571" width="16.6640625" style="3" customWidth="1"/>
    <col min="2572" max="2573" width="14.33203125" style="3" customWidth="1"/>
    <col min="2574" max="2574" width="11.1640625" style="3" customWidth="1"/>
    <col min="2575" max="2575" width="14.5" style="3" customWidth="1"/>
    <col min="2576" max="2578" width="12.83203125" style="3" customWidth="1"/>
    <col min="2579" max="2579" width="14.5" style="3" customWidth="1"/>
    <col min="2580" max="2822" width="8.83203125" style="3"/>
    <col min="2823" max="2823" width="22.6640625" style="3" customWidth="1"/>
    <col min="2824" max="2824" width="13.5" style="3" customWidth="1"/>
    <col min="2825" max="2825" width="12.5" style="3" customWidth="1"/>
    <col min="2826" max="2826" width="12.33203125" style="3" customWidth="1"/>
    <col min="2827" max="2827" width="16.6640625" style="3" customWidth="1"/>
    <col min="2828" max="2829" width="14.33203125" style="3" customWidth="1"/>
    <col min="2830" max="2830" width="11.1640625" style="3" customWidth="1"/>
    <col min="2831" max="2831" width="14.5" style="3" customWidth="1"/>
    <col min="2832" max="2834" width="12.83203125" style="3" customWidth="1"/>
    <col min="2835" max="2835" width="14.5" style="3" customWidth="1"/>
    <col min="2836" max="3078" width="8.83203125" style="3"/>
    <col min="3079" max="3079" width="22.6640625" style="3" customWidth="1"/>
    <col min="3080" max="3080" width="13.5" style="3" customWidth="1"/>
    <col min="3081" max="3081" width="12.5" style="3" customWidth="1"/>
    <col min="3082" max="3082" width="12.33203125" style="3" customWidth="1"/>
    <col min="3083" max="3083" width="16.6640625" style="3" customWidth="1"/>
    <col min="3084" max="3085" width="14.33203125" style="3" customWidth="1"/>
    <col min="3086" max="3086" width="11.1640625" style="3" customWidth="1"/>
    <col min="3087" max="3087" width="14.5" style="3" customWidth="1"/>
    <col min="3088" max="3090" width="12.83203125" style="3" customWidth="1"/>
    <col min="3091" max="3091" width="14.5" style="3" customWidth="1"/>
    <col min="3092" max="3334" width="8.83203125" style="3"/>
    <col min="3335" max="3335" width="22.6640625" style="3" customWidth="1"/>
    <col min="3336" max="3336" width="13.5" style="3" customWidth="1"/>
    <col min="3337" max="3337" width="12.5" style="3" customWidth="1"/>
    <col min="3338" max="3338" width="12.33203125" style="3" customWidth="1"/>
    <col min="3339" max="3339" width="16.6640625" style="3" customWidth="1"/>
    <col min="3340" max="3341" width="14.33203125" style="3" customWidth="1"/>
    <col min="3342" max="3342" width="11.1640625" style="3" customWidth="1"/>
    <col min="3343" max="3343" width="14.5" style="3" customWidth="1"/>
    <col min="3344" max="3346" width="12.83203125" style="3" customWidth="1"/>
    <col min="3347" max="3347" width="14.5" style="3" customWidth="1"/>
    <col min="3348" max="3590" width="8.83203125" style="3"/>
    <col min="3591" max="3591" width="22.6640625" style="3" customWidth="1"/>
    <col min="3592" max="3592" width="13.5" style="3" customWidth="1"/>
    <col min="3593" max="3593" width="12.5" style="3" customWidth="1"/>
    <col min="3594" max="3594" width="12.33203125" style="3" customWidth="1"/>
    <col min="3595" max="3595" width="16.6640625" style="3" customWidth="1"/>
    <col min="3596" max="3597" width="14.33203125" style="3" customWidth="1"/>
    <col min="3598" max="3598" width="11.1640625" style="3" customWidth="1"/>
    <col min="3599" max="3599" width="14.5" style="3" customWidth="1"/>
    <col min="3600" max="3602" width="12.83203125" style="3" customWidth="1"/>
    <col min="3603" max="3603" width="14.5" style="3" customWidth="1"/>
    <col min="3604" max="3846" width="8.83203125" style="3"/>
    <col min="3847" max="3847" width="22.6640625" style="3" customWidth="1"/>
    <col min="3848" max="3848" width="13.5" style="3" customWidth="1"/>
    <col min="3849" max="3849" width="12.5" style="3" customWidth="1"/>
    <col min="3850" max="3850" width="12.33203125" style="3" customWidth="1"/>
    <col min="3851" max="3851" width="16.6640625" style="3" customWidth="1"/>
    <col min="3852" max="3853" width="14.33203125" style="3" customWidth="1"/>
    <col min="3854" max="3854" width="11.1640625" style="3" customWidth="1"/>
    <col min="3855" max="3855" width="14.5" style="3" customWidth="1"/>
    <col min="3856" max="3858" width="12.83203125" style="3" customWidth="1"/>
    <col min="3859" max="3859" width="14.5" style="3" customWidth="1"/>
    <col min="3860" max="4102" width="8.83203125" style="3"/>
    <col min="4103" max="4103" width="22.6640625" style="3" customWidth="1"/>
    <col min="4104" max="4104" width="13.5" style="3" customWidth="1"/>
    <col min="4105" max="4105" width="12.5" style="3" customWidth="1"/>
    <col min="4106" max="4106" width="12.33203125" style="3" customWidth="1"/>
    <col min="4107" max="4107" width="16.6640625" style="3" customWidth="1"/>
    <col min="4108" max="4109" width="14.33203125" style="3" customWidth="1"/>
    <col min="4110" max="4110" width="11.1640625" style="3" customWidth="1"/>
    <col min="4111" max="4111" width="14.5" style="3" customWidth="1"/>
    <col min="4112" max="4114" width="12.83203125" style="3" customWidth="1"/>
    <col min="4115" max="4115" width="14.5" style="3" customWidth="1"/>
    <col min="4116" max="4358" width="8.83203125" style="3"/>
    <col min="4359" max="4359" width="22.6640625" style="3" customWidth="1"/>
    <col min="4360" max="4360" width="13.5" style="3" customWidth="1"/>
    <col min="4361" max="4361" width="12.5" style="3" customWidth="1"/>
    <col min="4362" max="4362" width="12.33203125" style="3" customWidth="1"/>
    <col min="4363" max="4363" width="16.6640625" style="3" customWidth="1"/>
    <col min="4364" max="4365" width="14.33203125" style="3" customWidth="1"/>
    <col min="4366" max="4366" width="11.1640625" style="3" customWidth="1"/>
    <col min="4367" max="4367" width="14.5" style="3" customWidth="1"/>
    <col min="4368" max="4370" width="12.83203125" style="3" customWidth="1"/>
    <col min="4371" max="4371" width="14.5" style="3" customWidth="1"/>
    <col min="4372" max="4614" width="8.83203125" style="3"/>
    <col min="4615" max="4615" width="22.6640625" style="3" customWidth="1"/>
    <col min="4616" max="4616" width="13.5" style="3" customWidth="1"/>
    <col min="4617" max="4617" width="12.5" style="3" customWidth="1"/>
    <col min="4618" max="4618" width="12.33203125" style="3" customWidth="1"/>
    <col min="4619" max="4619" width="16.6640625" style="3" customWidth="1"/>
    <col min="4620" max="4621" width="14.33203125" style="3" customWidth="1"/>
    <col min="4622" max="4622" width="11.1640625" style="3" customWidth="1"/>
    <col min="4623" max="4623" width="14.5" style="3" customWidth="1"/>
    <col min="4624" max="4626" width="12.83203125" style="3" customWidth="1"/>
    <col min="4627" max="4627" width="14.5" style="3" customWidth="1"/>
    <col min="4628" max="4870" width="8.83203125" style="3"/>
    <col min="4871" max="4871" width="22.6640625" style="3" customWidth="1"/>
    <col min="4872" max="4872" width="13.5" style="3" customWidth="1"/>
    <col min="4873" max="4873" width="12.5" style="3" customWidth="1"/>
    <col min="4874" max="4874" width="12.33203125" style="3" customWidth="1"/>
    <col min="4875" max="4875" width="16.6640625" style="3" customWidth="1"/>
    <col min="4876" max="4877" width="14.33203125" style="3" customWidth="1"/>
    <col min="4878" max="4878" width="11.1640625" style="3" customWidth="1"/>
    <col min="4879" max="4879" width="14.5" style="3" customWidth="1"/>
    <col min="4880" max="4882" width="12.83203125" style="3" customWidth="1"/>
    <col min="4883" max="4883" width="14.5" style="3" customWidth="1"/>
    <col min="4884" max="5126" width="8.83203125" style="3"/>
    <col min="5127" max="5127" width="22.6640625" style="3" customWidth="1"/>
    <col min="5128" max="5128" width="13.5" style="3" customWidth="1"/>
    <col min="5129" max="5129" width="12.5" style="3" customWidth="1"/>
    <col min="5130" max="5130" width="12.33203125" style="3" customWidth="1"/>
    <col min="5131" max="5131" width="16.6640625" style="3" customWidth="1"/>
    <col min="5132" max="5133" width="14.33203125" style="3" customWidth="1"/>
    <col min="5134" max="5134" width="11.1640625" style="3" customWidth="1"/>
    <col min="5135" max="5135" width="14.5" style="3" customWidth="1"/>
    <col min="5136" max="5138" width="12.83203125" style="3" customWidth="1"/>
    <col min="5139" max="5139" width="14.5" style="3" customWidth="1"/>
    <col min="5140" max="5382" width="8.83203125" style="3"/>
    <col min="5383" max="5383" width="22.6640625" style="3" customWidth="1"/>
    <col min="5384" max="5384" width="13.5" style="3" customWidth="1"/>
    <col min="5385" max="5385" width="12.5" style="3" customWidth="1"/>
    <col min="5386" max="5386" width="12.33203125" style="3" customWidth="1"/>
    <col min="5387" max="5387" width="16.6640625" style="3" customWidth="1"/>
    <col min="5388" max="5389" width="14.33203125" style="3" customWidth="1"/>
    <col min="5390" max="5390" width="11.1640625" style="3" customWidth="1"/>
    <col min="5391" max="5391" width="14.5" style="3" customWidth="1"/>
    <col min="5392" max="5394" width="12.83203125" style="3" customWidth="1"/>
    <col min="5395" max="5395" width="14.5" style="3" customWidth="1"/>
    <col min="5396" max="5638" width="8.83203125" style="3"/>
    <col min="5639" max="5639" width="22.6640625" style="3" customWidth="1"/>
    <col min="5640" max="5640" width="13.5" style="3" customWidth="1"/>
    <col min="5641" max="5641" width="12.5" style="3" customWidth="1"/>
    <col min="5642" max="5642" width="12.33203125" style="3" customWidth="1"/>
    <col min="5643" max="5643" width="16.6640625" style="3" customWidth="1"/>
    <col min="5644" max="5645" width="14.33203125" style="3" customWidth="1"/>
    <col min="5646" max="5646" width="11.1640625" style="3" customWidth="1"/>
    <col min="5647" max="5647" width="14.5" style="3" customWidth="1"/>
    <col min="5648" max="5650" width="12.83203125" style="3" customWidth="1"/>
    <col min="5651" max="5651" width="14.5" style="3" customWidth="1"/>
    <col min="5652" max="5894" width="8.83203125" style="3"/>
    <col min="5895" max="5895" width="22.6640625" style="3" customWidth="1"/>
    <col min="5896" max="5896" width="13.5" style="3" customWidth="1"/>
    <col min="5897" max="5897" width="12.5" style="3" customWidth="1"/>
    <col min="5898" max="5898" width="12.33203125" style="3" customWidth="1"/>
    <col min="5899" max="5899" width="16.6640625" style="3" customWidth="1"/>
    <col min="5900" max="5901" width="14.33203125" style="3" customWidth="1"/>
    <col min="5902" max="5902" width="11.1640625" style="3" customWidth="1"/>
    <col min="5903" max="5903" width="14.5" style="3" customWidth="1"/>
    <col min="5904" max="5906" width="12.83203125" style="3" customWidth="1"/>
    <col min="5907" max="5907" width="14.5" style="3" customWidth="1"/>
    <col min="5908" max="6150" width="8.83203125" style="3"/>
    <col min="6151" max="6151" width="22.6640625" style="3" customWidth="1"/>
    <col min="6152" max="6152" width="13.5" style="3" customWidth="1"/>
    <col min="6153" max="6153" width="12.5" style="3" customWidth="1"/>
    <col min="6154" max="6154" width="12.33203125" style="3" customWidth="1"/>
    <col min="6155" max="6155" width="16.6640625" style="3" customWidth="1"/>
    <col min="6156" max="6157" width="14.33203125" style="3" customWidth="1"/>
    <col min="6158" max="6158" width="11.1640625" style="3" customWidth="1"/>
    <col min="6159" max="6159" width="14.5" style="3" customWidth="1"/>
    <col min="6160" max="6162" width="12.83203125" style="3" customWidth="1"/>
    <col min="6163" max="6163" width="14.5" style="3" customWidth="1"/>
    <col min="6164" max="6406" width="8.83203125" style="3"/>
    <col min="6407" max="6407" width="22.6640625" style="3" customWidth="1"/>
    <col min="6408" max="6408" width="13.5" style="3" customWidth="1"/>
    <col min="6409" max="6409" width="12.5" style="3" customWidth="1"/>
    <col min="6410" max="6410" width="12.33203125" style="3" customWidth="1"/>
    <col min="6411" max="6411" width="16.6640625" style="3" customWidth="1"/>
    <col min="6412" max="6413" width="14.33203125" style="3" customWidth="1"/>
    <col min="6414" max="6414" width="11.1640625" style="3" customWidth="1"/>
    <col min="6415" max="6415" width="14.5" style="3" customWidth="1"/>
    <col min="6416" max="6418" width="12.83203125" style="3" customWidth="1"/>
    <col min="6419" max="6419" width="14.5" style="3" customWidth="1"/>
    <col min="6420" max="6662" width="8.83203125" style="3"/>
    <col min="6663" max="6663" width="22.6640625" style="3" customWidth="1"/>
    <col min="6664" max="6664" width="13.5" style="3" customWidth="1"/>
    <col min="6665" max="6665" width="12.5" style="3" customWidth="1"/>
    <col min="6666" max="6666" width="12.33203125" style="3" customWidth="1"/>
    <col min="6667" max="6667" width="16.6640625" style="3" customWidth="1"/>
    <col min="6668" max="6669" width="14.33203125" style="3" customWidth="1"/>
    <col min="6670" max="6670" width="11.1640625" style="3" customWidth="1"/>
    <col min="6671" max="6671" width="14.5" style="3" customWidth="1"/>
    <col min="6672" max="6674" width="12.83203125" style="3" customWidth="1"/>
    <col min="6675" max="6675" width="14.5" style="3" customWidth="1"/>
    <col min="6676" max="6918" width="8.83203125" style="3"/>
    <col min="6919" max="6919" width="22.6640625" style="3" customWidth="1"/>
    <col min="6920" max="6920" width="13.5" style="3" customWidth="1"/>
    <col min="6921" max="6921" width="12.5" style="3" customWidth="1"/>
    <col min="6922" max="6922" width="12.33203125" style="3" customWidth="1"/>
    <col min="6923" max="6923" width="16.6640625" style="3" customWidth="1"/>
    <col min="6924" max="6925" width="14.33203125" style="3" customWidth="1"/>
    <col min="6926" max="6926" width="11.1640625" style="3" customWidth="1"/>
    <col min="6927" max="6927" width="14.5" style="3" customWidth="1"/>
    <col min="6928" max="6930" width="12.83203125" style="3" customWidth="1"/>
    <col min="6931" max="6931" width="14.5" style="3" customWidth="1"/>
    <col min="6932" max="7174" width="8.83203125" style="3"/>
    <col min="7175" max="7175" width="22.6640625" style="3" customWidth="1"/>
    <col min="7176" max="7176" width="13.5" style="3" customWidth="1"/>
    <col min="7177" max="7177" width="12.5" style="3" customWidth="1"/>
    <col min="7178" max="7178" width="12.33203125" style="3" customWidth="1"/>
    <col min="7179" max="7179" width="16.6640625" style="3" customWidth="1"/>
    <col min="7180" max="7181" width="14.33203125" style="3" customWidth="1"/>
    <col min="7182" max="7182" width="11.1640625" style="3" customWidth="1"/>
    <col min="7183" max="7183" width="14.5" style="3" customWidth="1"/>
    <col min="7184" max="7186" width="12.83203125" style="3" customWidth="1"/>
    <col min="7187" max="7187" width="14.5" style="3" customWidth="1"/>
    <col min="7188" max="7430" width="8.83203125" style="3"/>
    <col min="7431" max="7431" width="22.6640625" style="3" customWidth="1"/>
    <col min="7432" max="7432" width="13.5" style="3" customWidth="1"/>
    <col min="7433" max="7433" width="12.5" style="3" customWidth="1"/>
    <col min="7434" max="7434" width="12.33203125" style="3" customWidth="1"/>
    <col min="7435" max="7435" width="16.6640625" style="3" customWidth="1"/>
    <col min="7436" max="7437" width="14.33203125" style="3" customWidth="1"/>
    <col min="7438" max="7438" width="11.1640625" style="3" customWidth="1"/>
    <col min="7439" max="7439" width="14.5" style="3" customWidth="1"/>
    <col min="7440" max="7442" width="12.83203125" style="3" customWidth="1"/>
    <col min="7443" max="7443" width="14.5" style="3" customWidth="1"/>
    <col min="7444" max="7686" width="8.83203125" style="3"/>
    <col min="7687" max="7687" width="22.6640625" style="3" customWidth="1"/>
    <col min="7688" max="7688" width="13.5" style="3" customWidth="1"/>
    <col min="7689" max="7689" width="12.5" style="3" customWidth="1"/>
    <col min="7690" max="7690" width="12.33203125" style="3" customWidth="1"/>
    <col min="7691" max="7691" width="16.6640625" style="3" customWidth="1"/>
    <col min="7692" max="7693" width="14.33203125" style="3" customWidth="1"/>
    <col min="7694" max="7694" width="11.1640625" style="3" customWidth="1"/>
    <col min="7695" max="7695" width="14.5" style="3" customWidth="1"/>
    <col min="7696" max="7698" width="12.83203125" style="3" customWidth="1"/>
    <col min="7699" max="7699" width="14.5" style="3" customWidth="1"/>
    <col min="7700" max="7942" width="8.83203125" style="3"/>
    <col min="7943" max="7943" width="22.6640625" style="3" customWidth="1"/>
    <col min="7944" max="7944" width="13.5" style="3" customWidth="1"/>
    <col min="7945" max="7945" width="12.5" style="3" customWidth="1"/>
    <col min="7946" max="7946" width="12.33203125" style="3" customWidth="1"/>
    <col min="7947" max="7947" width="16.6640625" style="3" customWidth="1"/>
    <col min="7948" max="7949" width="14.33203125" style="3" customWidth="1"/>
    <col min="7950" max="7950" width="11.1640625" style="3" customWidth="1"/>
    <col min="7951" max="7951" width="14.5" style="3" customWidth="1"/>
    <col min="7952" max="7954" width="12.83203125" style="3" customWidth="1"/>
    <col min="7955" max="7955" width="14.5" style="3" customWidth="1"/>
    <col min="7956" max="8198" width="8.83203125" style="3"/>
    <col min="8199" max="8199" width="22.6640625" style="3" customWidth="1"/>
    <col min="8200" max="8200" width="13.5" style="3" customWidth="1"/>
    <col min="8201" max="8201" width="12.5" style="3" customWidth="1"/>
    <col min="8202" max="8202" width="12.33203125" style="3" customWidth="1"/>
    <col min="8203" max="8203" width="16.6640625" style="3" customWidth="1"/>
    <col min="8204" max="8205" width="14.33203125" style="3" customWidth="1"/>
    <col min="8206" max="8206" width="11.1640625" style="3" customWidth="1"/>
    <col min="8207" max="8207" width="14.5" style="3" customWidth="1"/>
    <col min="8208" max="8210" width="12.83203125" style="3" customWidth="1"/>
    <col min="8211" max="8211" width="14.5" style="3" customWidth="1"/>
    <col min="8212" max="8454" width="8.83203125" style="3"/>
    <col min="8455" max="8455" width="22.6640625" style="3" customWidth="1"/>
    <col min="8456" max="8456" width="13.5" style="3" customWidth="1"/>
    <col min="8457" max="8457" width="12.5" style="3" customWidth="1"/>
    <col min="8458" max="8458" width="12.33203125" style="3" customWidth="1"/>
    <col min="8459" max="8459" width="16.6640625" style="3" customWidth="1"/>
    <col min="8460" max="8461" width="14.33203125" style="3" customWidth="1"/>
    <col min="8462" max="8462" width="11.1640625" style="3" customWidth="1"/>
    <col min="8463" max="8463" width="14.5" style="3" customWidth="1"/>
    <col min="8464" max="8466" width="12.83203125" style="3" customWidth="1"/>
    <col min="8467" max="8467" width="14.5" style="3" customWidth="1"/>
    <col min="8468" max="8710" width="8.83203125" style="3"/>
    <col min="8711" max="8711" width="22.6640625" style="3" customWidth="1"/>
    <col min="8712" max="8712" width="13.5" style="3" customWidth="1"/>
    <col min="8713" max="8713" width="12.5" style="3" customWidth="1"/>
    <col min="8714" max="8714" width="12.33203125" style="3" customWidth="1"/>
    <col min="8715" max="8715" width="16.6640625" style="3" customWidth="1"/>
    <col min="8716" max="8717" width="14.33203125" style="3" customWidth="1"/>
    <col min="8718" max="8718" width="11.1640625" style="3" customWidth="1"/>
    <col min="8719" max="8719" width="14.5" style="3" customWidth="1"/>
    <col min="8720" max="8722" width="12.83203125" style="3" customWidth="1"/>
    <col min="8723" max="8723" width="14.5" style="3" customWidth="1"/>
    <col min="8724" max="8966" width="8.83203125" style="3"/>
    <col min="8967" max="8967" width="22.6640625" style="3" customWidth="1"/>
    <col min="8968" max="8968" width="13.5" style="3" customWidth="1"/>
    <col min="8969" max="8969" width="12.5" style="3" customWidth="1"/>
    <col min="8970" max="8970" width="12.33203125" style="3" customWidth="1"/>
    <col min="8971" max="8971" width="16.6640625" style="3" customWidth="1"/>
    <col min="8972" max="8973" width="14.33203125" style="3" customWidth="1"/>
    <col min="8974" max="8974" width="11.1640625" style="3" customWidth="1"/>
    <col min="8975" max="8975" width="14.5" style="3" customWidth="1"/>
    <col min="8976" max="8978" width="12.83203125" style="3" customWidth="1"/>
    <col min="8979" max="8979" width="14.5" style="3" customWidth="1"/>
    <col min="8980" max="9222" width="8.83203125" style="3"/>
    <col min="9223" max="9223" width="22.6640625" style="3" customWidth="1"/>
    <col min="9224" max="9224" width="13.5" style="3" customWidth="1"/>
    <col min="9225" max="9225" width="12.5" style="3" customWidth="1"/>
    <col min="9226" max="9226" width="12.33203125" style="3" customWidth="1"/>
    <col min="9227" max="9227" width="16.6640625" style="3" customWidth="1"/>
    <col min="9228" max="9229" width="14.33203125" style="3" customWidth="1"/>
    <col min="9230" max="9230" width="11.1640625" style="3" customWidth="1"/>
    <col min="9231" max="9231" width="14.5" style="3" customWidth="1"/>
    <col min="9232" max="9234" width="12.83203125" style="3" customWidth="1"/>
    <col min="9235" max="9235" width="14.5" style="3" customWidth="1"/>
    <col min="9236" max="9478" width="8.83203125" style="3"/>
    <col min="9479" max="9479" width="22.6640625" style="3" customWidth="1"/>
    <col min="9480" max="9480" width="13.5" style="3" customWidth="1"/>
    <col min="9481" max="9481" width="12.5" style="3" customWidth="1"/>
    <col min="9482" max="9482" width="12.33203125" style="3" customWidth="1"/>
    <col min="9483" max="9483" width="16.6640625" style="3" customWidth="1"/>
    <col min="9484" max="9485" width="14.33203125" style="3" customWidth="1"/>
    <col min="9486" max="9486" width="11.1640625" style="3" customWidth="1"/>
    <col min="9487" max="9487" width="14.5" style="3" customWidth="1"/>
    <col min="9488" max="9490" width="12.83203125" style="3" customWidth="1"/>
    <col min="9491" max="9491" width="14.5" style="3" customWidth="1"/>
    <col min="9492" max="9734" width="8.83203125" style="3"/>
    <col min="9735" max="9735" width="22.6640625" style="3" customWidth="1"/>
    <col min="9736" max="9736" width="13.5" style="3" customWidth="1"/>
    <col min="9737" max="9737" width="12.5" style="3" customWidth="1"/>
    <col min="9738" max="9738" width="12.33203125" style="3" customWidth="1"/>
    <col min="9739" max="9739" width="16.6640625" style="3" customWidth="1"/>
    <col min="9740" max="9741" width="14.33203125" style="3" customWidth="1"/>
    <col min="9742" max="9742" width="11.1640625" style="3" customWidth="1"/>
    <col min="9743" max="9743" width="14.5" style="3" customWidth="1"/>
    <col min="9744" max="9746" width="12.83203125" style="3" customWidth="1"/>
    <col min="9747" max="9747" width="14.5" style="3" customWidth="1"/>
    <col min="9748" max="9990" width="8.83203125" style="3"/>
    <col min="9991" max="9991" width="22.6640625" style="3" customWidth="1"/>
    <col min="9992" max="9992" width="13.5" style="3" customWidth="1"/>
    <col min="9993" max="9993" width="12.5" style="3" customWidth="1"/>
    <col min="9994" max="9994" width="12.33203125" style="3" customWidth="1"/>
    <col min="9995" max="9995" width="16.6640625" style="3" customWidth="1"/>
    <col min="9996" max="9997" width="14.33203125" style="3" customWidth="1"/>
    <col min="9998" max="9998" width="11.1640625" style="3" customWidth="1"/>
    <col min="9999" max="9999" width="14.5" style="3" customWidth="1"/>
    <col min="10000" max="10002" width="12.83203125" style="3" customWidth="1"/>
    <col min="10003" max="10003" width="14.5" style="3" customWidth="1"/>
    <col min="10004" max="10246" width="8.83203125" style="3"/>
    <col min="10247" max="10247" width="22.6640625" style="3" customWidth="1"/>
    <col min="10248" max="10248" width="13.5" style="3" customWidth="1"/>
    <col min="10249" max="10249" width="12.5" style="3" customWidth="1"/>
    <col min="10250" max="10250" width="12.33203125" style="3" customWidth="1"/>
    <col min="10251" max="10251" width="16.6640625" style="3" customWidth="1"/>
    <col min="10252" max="10253" width="14.33203125" style="3" customWidth="1"/>
    <col min="10254" max="10254" width="11.1640625" style="3" customWidth="1"/>
    <col min="10255" max="10255" width="14.5" style="3" customWidth="1"/>
    <col min="10256" max="10258" width="12.83203125" style="3" customWidth="1"/>
    <col min="10259" max="10259" width="14.5" style="3" customWidth="1"/>
    <col min="10260" max="10502" width="8.83203125" style="3"/>
    <col min="10503" max="10503" width="22.6640625" style="3" customWidth="1"/>
    <col min="10504" max="10504" width="13.5" style="3" customWidth="1"/>
    <col min="10505" max="10505" width="12.5" style="3" customWidth="1"/>
    <col min="10506" max="10506" width="12.33203125" style="3" customWidth="1"/>
    <col min="10507" max="10507" width="16.6640625" style="3" customWidth="1"/>
    <col min="10508" max="10509" width="14.33203125" style="3" customWidth="1"/>
    <col min="10510" max="10510" width="11.1640625" style="3" customWidth="1"/>
    <col min="10511" max="10511" width="14.5" style="3" customWidth="1"/>
    <col min="10512" max="10514" width="12.83203125" style="3" customWidth="1"/>
    <col min="10515" max="10515" width="14.5" style="3" customWidth="1"/>
    <col min="10516" max="10758" width="8.83203125" style="3"/>
    <col min="10759" max="10759" width="22.6640625" style="3" customWidth="1"/>
    <col min="10760" max="10760" width="13.5" style="3" customWidth="1"/>
    <col min="10761" max="10761" width="12.5" style="3" customWidth="1"/>
    <col min="10762" max="10762" width="12.33203125" style="3" customWidth="1"/>
    <col min="10763" max="10763" width="16.6640625" style="3" customWidth="1"/>
    <col min="10764" max="10765" width="14.33203125" style="3" customWidth="1"/>
    <col min="10766" max="10766" width="11.1640625" style="3" customWidth="1"/>
    <col min="10767" max="10767" width="14.5" style="3" customWidth="1"/>
    <col min="10768" max="10770" width="12.83203125" style="3" customWidth="1"/>
    <col min="10771" max="10771" width="14.5" style="3" customWidth="1"/>
    <col min="10772" max="11014" width="8.83203125" style="3"/>
    <col min="11015" max="11015" width="22.6640625" style="3" customWidth="1"/>
    <col min="11016" max="11016" width="13.5" style="3" customWidth="1"/>
    <col min="11017" max="11017" width="12.5" style="3" customWidth="1"/>
    <col min="11018" max="11018" width="12.33203125" style="3" customWidth="1"/>
    <col min="11019" max="11019" width="16.6640625" style="3" customWidth="1"/>
    <col min="11020" max="11021" width="14.33203125" style="3" customWidth="1"/>
    <col min="11022" max="11022" width="11.1640625" style="3" customWidth="1"/>
    <col min="11023" max="11023" width="14.5" style="3" customWidth="1"/>
    <col min="11024" max="11026" width="12.83203125" style="3" customWidth="1"/>
    <col min="11027" max="11027" width="14.5" style="3" customWidth="1"/>
    <col min="11028" max="11270" width="8.83203125" style="3"/>
    <col min="11271" max="11271" width="22.6640625" style="3" customWidth="1"/>
    <col min="11272" max="11272" width="13.5" style="3" customWidth="1"/>
    <col min="11273" max="11273" width="12.5" style="3" customWidth="1"/>
    <col min="11274" max="11274" width="12.33203125" style="3" customWidth="1"/>
    <col min="11275" max="11275" width="16.6640625" style="3" customWidth="1"/>
    <col min="11276" max="11277" width="14.33203125" style="3" customWidth="1"/>
    <col min="11278" max="11278" width="11.1640625" style="3" customWidth="1"/>
    <col min="11279" max="11279" width="14.5" style="3" customWidth="1"/>
    <col min="11280" max="11282" width="12.83203125" style="3" customWidth="1"/>
    <col min="11283" max="11283" width="14.5" style="3" customWidth="1"/>
    <col min="11284" max="11526" width="8.83203125" style="3"/>
    <col min="11527" max="11527" width="22.6640625" style="3" customWidth="1"/>
    <col min="11528" max="11528" width="13.5" style="3" customWidth="1"/>
    <col min="11529" max="11529" width="12.5" style="3" customWidth="1"/>
    <col min="11530" max="11530" width="12.33203125" style="3" customWidth="1"/>
    <col min="11531" max="11531" width="16.6640625" style="3" customWidth="1"/>
    <col min="11532" max="11533" width="14.33203125" style="3" customWidth="1"/>
    <col min="11534" max="11534" width="11.1640625" style="3" customWidth="1"/>
    <col min="11535" max="11535" width="14.5" style="3" customWidth="1"/>
    <col min="11536" max="11538" width="12.83203125" style="3" customWidth="1"/>
    <col min="11539" max="11539" width="14.5" style="3" customWidth="1"/>
    <col min="11540" max="11782" width="8.83203125" style="3"/>
    <col min="11783" max="11783" width="22.6640625" style="3" customWidth="1"/>
    <col min="11784" max="11784" width="13.5" style="3" customWidth="1"/>
    <col min="11785" max="11785" width="12.5" style="3" customWidth="1"/>
    <col min="11786" max="11786" width="12.33203125" style="3" customWidth="1"/>
    <col min="11787" max="11787" width="16.6640625" style="3" customWidth="1"/>
    <col min="11788" max="11789" width="14.33203125" style="3" customWidth="1"/>
    <col min="11790" max="11790" width="11.1640625" style="3" customWidth="1"/>
    <col min="11791" max="11791" width="14.5" style="3" customWidth="1"/>
    <col min="11792" max="11794" width="12.83203125" style="3" customWidth="1"/>
    <col min="11795" max="11795" width="14.5" style="3" customWidth="1"/>
    <col min="11796" max="12038" width="8.83203125" style="3"/>
    <col min="12039" max="12039" width="22.6640625" style="3" customWidth="1"/>
    <col min="12040" max="12040" width="13.5" style="3" customWidth="1"/>
    <col min="12041" max="12041" width="12.5" style="3" customWidth="1"/>
    <col min="12042" max="12042" width="12.33203125" style="3" customWidth="1"/>
    <col min="12043" max="12043" width="16.6640625" style="3" customWidth="1"/>
    <col min="12044" max="12045" width="14.33203125" style="3" customWidth="1"/>
    <col min="12046" max="12046" width="11.1640625" style="3" customWidth="1"/>
    <col min="12047" max="12047" width="14.5" style="3" customWidth="1"/>
    <col min="12048" max="12050" width="12.83203125" style="3" customWidth="1"/>
    <col min="12051" max="12051" width="14.5" style="3" customWidth="1"/>
    <col min="12052" max="12294" width="8.83203125" style="3"/>
    <col min="12295" max="12295" width="22.6640625" style="3" customWidth="1"/>
    <col min="12296" max="12296" width="13.5" style="3" customWidth="1"/>
    <col min="12297" max="12297" width="12.5" style="3" customWidth="1"/>
    <col min="12298" max="12298" width="12.33203125" style="3" customWidth="1"/>
    <col min="12299" max="12299" width="16.6640625" style="3" customWidth="1"/>
    <col min="12300" max="12301" width="14.33203125" style="3" customWidth="1"/>
    <col min="12302" max="12302" width="11.1640625" style="3" customWidth="1"/>
    <col min="12303" max="12303" width="14.5" style="3" customWidth="1"/>
    <col min="12304" max="12306" width="12.83203125" style="3" customWidth="1"/>
    <col min="12307" max="12307" width="14.5" style="3" customWidth="1"/>
    <col min="12308" max="12550" width="8.83203125" style="3"/>
    <col min="12551" max="12551" width="22.6640625" style="3" customWidth="1"/>
    <col min="12552" max="12552" width="13.5" style="3" customWidth="1"/>
    <col min="12553" max="12553" width="12.5" style="3" customWidth="1"/>
    <col min="12554" max="12554" width="12.33203125" style="3" customWidth="1"/>
    <col min="12555" max="12555" width="16.6640625" style="3" customWidth="1"/>
    <col min="12556" max="12557" width="14.33203125" style="3" customWidth="1"/>
    <col min="12558" max="12558" width="11.1640625" style="3" customWidth="1"/>
    <col min="12559" max="12559" width="14.5" style="3" customWidth="1"/>
    <col min="12560" max="12562" width="12.83203125" style="3" customWidth="1"/>
    <col min="12563" max="12563" width="14.5" style="3" customWidth="1"/>
    <col min="12564" max="12806" width="8.83203125" style="3"/>
    <col min="12807" max="12807" width="22.6640625" style="3" customWidth="1"/>
    <col min="12808" max="12808" width="13.5" style="3" customWidth="1"/>
    <col min="12809" max="12809" width="12.5" style="3" customWidth="1"/>
    <col min="12810" max="12810" width="12.33203125" style="3" customWidth="1"/>
    <col min="12811" max="12811" width="16.6640625" style="3" customWidth="1"/>
    <col min="12812" max="12813" width="14.33203125" style="3" customWidth="1"/>
    <col min="12814" max="12814" width="11.1640625" style="3" customWidth="1"/>
    <col min="12815" max="12815" width="14.5" style="3" customWidth="1"/>
    <col min="12816" max="12818" width="12.83203125" style="3" customWidth="1"/>
    <col min="12819" max="12819" width="14.5" style="3" customWidth="1"/>
    <col min="12820" max="13062" width="8.83203125" style="3"/>
    <col min="13063" max="13063" width="22.6640625" style="3" customWidth="1"/>
    <col min="13064" max="13064" width="13.5" style="3" customWidth="1"/>
    <col min="13065" max="13065" width="12.5" style="3" customWidth="1"/>
    <col min="13066" max="13066" width="12.33203125" style="3" customWidth="1"/>
    <col min="13067" max="13067" width="16.6640625" style="3" customWidth="1"/>
    <col min="13068" max="13069" width="14.33203125" style="3" customWidth="1"/>
    <col min="13070" max="13070" width="11.1640625" style="3" customWidth="1"/>
    <col min="13071" max="13071" width="14.5" style="3" customWidth="1"/>
    <col min="13072" max="13074" width="12.83203125" style="3" customWidth="1"/>
    <col min="13075" max="13075" width="14.5" style="3" customWidth="1"/>
    <col min="13076" max="13318" width="8.83203125" style="3"/>
    <col min="13319" max="13319" width="22.6640625" style="3" customWidth="1"/>
    <col min="13320" max="13320" width="13.5" style="3" customWidth="1"/>
    <col min="13321" max="13321" width="12.5" style="3" customWidth="1"/>
    <col min="13322" max="13322" width="12.33203125" style="3" customWidth="1"/>
    <col min="13323" max="13323" width="16.6640625" style="3" customWidth="1"/>
    <col min="13324" max="13325" width="14.33203125" style="3" customWidth="1"/>
    <col min="13326" max="13326" width="11.1640625" style="3" customWidth="1"/>
    <col min="13327" max="13327" width="14.5" style="3" customWidth="1"/>
    <col min="13328" max="13330" width="12.83203125" style="3" customWidth="1"/>
    <col min="13331" max="13331" width="14.5" style="3" customWidth="1"/>
    <col min="13332" max="13574" width="8.83203125" style="3"/>
    <col min="13575" max="13575" width="22.6640625" style="3" customWidth="1"/>
    <col min="13576" max="13576" width="13.5" style="3" customWidth="1"/>
    <col min="13577" max="13577" width="12.5" style="3" customWidth="1"/>
    <col min="13578" max="13578" width="12.33203125" style="3" customWidth="1"/>
    <col min="13579" max="13579" width="16.6640625" style="3" customWidth="1"/>
    <col min="13580" max="13581" width="14.33203125" style="3" customWidth="1"/>
    <col min="13582" max="13582" width="11.1640625" style="3" customWidth="1"/>
    <col min="13583" max="13583" width="14.5" style="3" customWidth="1"/>
    <col min="13584" max="13586" width="12.83203125" style="3" customWidth="1"/>
    <col min="13587" max="13587" width="14.5" style="3" customWidth="1"/>
    <col min="13588" max="13830" width="8.83203125" style="3"/>
    <col min="13831" max="13831" width="22.6640625" style="3" customWidth="1"/>
    <col min="13832" max="13832" width="13.5" style="3" customWidth="1"/>
    <col min="13833" max="13833" width="12.5" style="3" customWidth="1"/>
    <col min="13834" max="13834" width="12.33203125" style="3" customWidth="1"/>
    <col min="13835" max="13835" width="16.6640625" style="3" customWidth="1"/>
    <col min="13836" max="13837" width="14.33203125" style="3" customWidth="1"/>
    <col min="13838" max="13838" width="11.1640625" style="3" customWidth="1"/>
    <col min="13839" max="13839" width="14.5" style="3" customWidth="1"/>
    <col min="13840" max="13842" width="12.83203125" style="3" customWidth="1"/>
    <col min="13843" max="13843" width="14.5" style="3" customWidth="1"/>
    <col min="13844" max="14086" width="8.83203125" style="3"/>
    <col min="14087" max="14087" width="22.6640625" style="3" customWidth="1"/>
    <col min="14088" max="14088" width="13.5" style="3" customWidth="1"/>
    <col min="14089" max="14089" width="12.5" style="3" customWidth="1"/>
    <col min="14090" max="14090" width="12.33203125" style="3" customWidth="1"/>
    <col min="14091" max="14091" width="16.6640625" style="3" customWidth="1"/>
    <col min="14092" max="14093" width="14.33203125" style="3" customWidth="1"/>
    <col min="14094" max="14094" width="11.1640625" style="3" customWidth="1"/>
    <col min="14095" max="14095" width="14.5" style="3" customWidth="1"/>
    <col min="14096" max="14098" width="12.83203125" style="3" customWidth="1"/>
    <col min="14099" max="14099" width="14.5" style="3" customWidth="1"/>
    <col min="14100" max="14342" width="8.83203125" style="3"/>
    <col min="14343" max="14343" width="22.6640625" style="3" customWidth="1"/>
    <col min="14344" max="14344" width="13.5" style="3" customWidth="1"/>
    <col min="14345" max="14345" width="12.5" style="3" customWidth="1"/>
    <col min="14346" max="14346" width="12.33203125" style="3" customWidth="1"/>
    <col min="14347" max="14347" width="16.6640625" style="3" customWidth="1"/>
    <col min="14348" max="14349" width="14.33203125" style="3" customWidth="1"/>
    <col min="14350" max="14350" width="11.1640625" style="3" customWidth="1"/>
    <col min="14351" max="14351" width="14.5" style="3" customWidth="1"/>
    <col min="14352" max="14354" width="12.83203125" style="3" customWidth="1"/>
    <col min="14355" max="14355" width="14.5" style="3" customWidth="1"/>
    <col min="14356" max="14598" width="8.83203125" style="3"/>
    <col min="14599" max="14599" width="22.6640625" style="3" customWidth="1"/>
    <col min="14600" max="14600" width="13.5" style="3" customWidth="1"/>
    <col min="14601" max="14601" width="12.5" style="3" customWidth="1"/>
    <col min="14602" max="14602" width="12.33203125" style="3" customWidth="1"/>
    <col min="14603" max="14603" width="16.6640625" style="3" customWidth="1"/>
    <col min="14604" max="14605" width="14.33203125" style="3" customWidth="1"/>
    <col min="14606" max="14606" width="11.1640625" style="3" customWidth="1"/>
    <col min="14607" max="14607" width="14.5" style="3" customWidth="1"/>
    <col min="14608" max="14610" width="12.83203125" style="3" customWidth="1"/>
    <col min="14611" max="14611" width="14.5" style="3" customWidth="1"/>
    <col min="14612" max="14854" width="8.83203125" style="3"/>
    <col min="14855" max="14855" width="22.6640625" style="3" customWidth="1"/>
    <col min="14856" max="14856" width="13.5" style="3" customWidth="1"/>
    <col min="14857" max="14857" width="12.5" style="3" customWidth="1"/>
    <col min="14858" max="14858" width="12.33203125" style="3" customWidth="1"/>
    <col min="14859" max="14859" width="16.6640625" style="3" customWidth="1"/>
    <col min="14860" max="14861" width="14.33203125" style="3" customWidth="1"/>
    <col min="14862" max="14862" width="11.1640625" style="3" customWidth="1"/>
    <col min="14863" max="14863" width="14.5" style="3" customWidth="1"/>
    <col min="14864" max="14866" width="12.83203125" style="3" customWidth="1"/>
    <col min="14867" max="14867" width="14.5" style="3" customWidth="1"/>
    <col min="14868" max="15110" width="8.83203125" style="3"/>
    <col min="15111" max="15111" width="22.6640625" style="3" customWidth="1"/>
    <col min="15112" max="15112" width="13.5" style="3" customWidth="1"/>
    <col min="15113" max="15113" width="12.5" style="3" customWidth="1"/>
    <col min="15114" max="15114" width="12.33203125" style="3" customWidth="1"/>
    <col min="15115" max="15115" width="16.6640625" style="3" customWidth="1"/>
    <col min="15116" max="15117" width="14.33203125" style="3" customWidth="1"/>
    <col min="15118" max="15118" width="11.1640625" style="3" customWidth="1"/>
    <col min="15119" max="15119" width="14.5" style="3" customWidth="1"/>
    <col min="15120" max="15122" width="12.83203125" style="3" customWidth="1"/>
    <col min="15123" max="15123" width="14.5" style="3" customWidth="1"/>
    <col min="15124" max="15366" width="8.83203125" style="3"/>
    <col min="15367" max="15367" width="22.6640625" style="3" customWidth="1"/>
    <col min="15368" max="15368" width="13.5" style="3" customWidth="1"/>
    <col min="15369" max="15369" width="12.5" style="3" customWidth="1"/>
    <col min="15370" max="15370" width="12.33203125" style="3" customWidth="1"/>
    <col min="15371" max="15371" width="16.6640625" style="3" customWidth="1"/>
    <col min="15372" max="15373" width="14.33203125" style="3" customWidth="1"/>
    <col min="15374" max="15374" width="11.1640625" style="3" customWidth="1"/>
    <col min="15375" max="15375" width="14.5" style="3" customWidth="1"/>
    <col min="15376" max="15378" width="12.83203125" style="3" customWidth="1"/>
    <col min="15379" max="15379" width="14.5" style="3" customWidth="1"/>
    <col min="15380" max="15622" width="8.83203125" style="3"/>
    <col min="15623" max="15623" width="22.6640625" style="3" customWidth="1"/>
    <col min="15624" max="15624" width="13.5" style="3" customWidth="1"/>
    <col min="15625" max="15625" width="12.5" style="3" customWidth="1"/>
    <col min="15626" max="15626" width="12.33203125" style="3" customWidth="1"/>
    <col min="15627" max="15627" width="16.6640625" style="3" customWidth="1"/>
    <col min="15628" max="15629" width="14.33203125" style="3" customWidth="1"/>
    <col min="15630" max="15630" width="11.1640625" style="3" customWidth="1"/>
    <col min="15631" max="15631" width="14.5" style="3" customWidth="1"/>
    <col min="15632" max="15634" width="12.83203125" style="3" customWidth="1"/>
    <col min="15635" max="15635" width="14.5" style="3" customWidth="1"/>
    <col min="15636" max="15878" width="8.83203125" style="3"/>
    <col min="15879" max="15879" width="22.6640625" style="3" customWidth="1"/>
    <col min="15880" max="15880" width="13.5" style="3" customWidth="1"/>
    <col min="15881" max="15881" width="12.5" style="3" customWidth="1"/>
    <col min="15882" max="15882" width="12.33203125" style="3" customWidth="1"/>
    <col min="15883" max="15883" width="16.6640625" style="3" customWidth="1"/>
    <col min="15884" max="15885" width="14.33203125" style="3" customWidth="1"/>
    <col min="15886" max="15886" width="11.1640625" style="3" customWidth="1"/>
    <col min="15887" max="15887" width="14.5" style="3" customWidth="1"/>
    <col min="15888" max="15890" width="12.83203125" style="3" customWidth="1"/>
    <col min="15891" max="15891" width="14.5" style="3" customWidth="1"/>
    <col min="15892" max="16134" width="8.83203125" style="3"/>
    <col min="16135" max="16135" width="22.6640625" style="3" customWidth="1"/>
    <col min="16136" max="16136" width="13.5" style="3" customWidth="1"/>
    <col min="16137" max="16137" width="12.5" style="3" customWidth="1"/>
    <col min="16138" max="16138" width="12.33203125" style="3" customWidth="1"/>
    <col min="16139" max="16139" width="16.6640625" style="3" customWidth="1"/>
    <col min="16140" max="16141" width="14.33203125" style="3" customWidth="1"/>
    <col min="16142" max="16142" width="11.1640625" style="3" customWidth="1"/>
    <col min="16143" max="16143" width="14.5" style="3" customWidth="1"/>
    <col min="16144" max="16146" width="12.83203125" style="3" customWidth="1"/>
    <col min="16147" max="16147" width="14.5" style="3" customWidth="1"/>
    <col min="16148" max="16384" width="8.83203125" style="3"/>
  </cols>
  <sheetData>
    <row r="1" spans="1:22" ht="30" customHeight="1">
      <c r="A1" s="4"/>
      <c r="B1" s="29" t="s">
        <v>197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45">
      <c r="A2" s="28" t="s">
        <v>198</v>
      </c>
      <c r="B2" s="4"/>
      <c r="C2" s="13" t="s">
        <v>211</v>
      </c>
      <c r="D2" s="13" t="s">
        <v>392</v>
      </c>
      <c r="E2" s="13" t="s">
        <v>393</v>
      </c>
      <c r="F2" s="13" t="s">
        <v>394</v>
      </c>
      <c r="G2" s="13" t="s">
        <v>210</v>
      </c>
      <c r="H2" s="13" t="s">
        <v>276</v>
      </c>
      <c r="I2" s="13" t="s">
        <v>206</v>
      </c>
      <c r="J2" s="13" t="s">
        <v>207</v>
      </c>
      <c r="K2" s="13" t="s">
        <v>397</v>
      </c>
      <c r="L2" s="13" t="s">
        <v>398</v>
      </c>
      <c r="M2" s="13" t="s">
        <v>199</v>
      </c>
      <c r="N2" s="13" t="s">
        <v>200</v>
      </c>
      <c r="O2" s="13" t="s">
        <v>201</v>
      </c>
      <c r="P2" s="13" t="s">
        <v>202</v>
      </c>
      <c r="Q2" s="13" t="s">
        <v>203</v>
      </c>
      <c r="R2" s="13" t="s">
        <v>204</v>
      </c>
      <c r="S2" s="13" t="s">
        <v>209</v>
      </c>
      <c r="T2" s="13" t="s">
        <v>205</v>
      </c>
      <c r="U2" s="13" t="s">
        <v>208</v>
      </c>
      <c r="V2" s="13" t="s">
        <v>273</v>
      </c>
    </row>
    <row r="3" spans="1:22" ht="117" customHeight="1">
      <c r="A3" s="28"/>
      <c r="B3" s="13" t="s">
        <v>266</v>
      </c>
      <c r="C3" s="13">
        <v>5</v>
      </c>
      <c r="D3" s="13" t="s">
        <v>267</v>
      </c>
      <c r="E3" s="13">
        <v>21</v>
      </c>
      <c r="F3" s="13" t="s">
        <v>268</v>
      </c>
      <c r="G3" s="13">
        <v>135</v>
      </c>
      <c r="H3" s="13" t="s">
        <v>277</v>
      </c>
      <c r="I3" s="13" t="s">
        <v>275</v>
      </c>
      <c r="J3" s="13">
        <v>135</v>
      </c>
      <c r="K3" s="13" t="s">
        <v>395</v>
      </c>
      <c r="L3" s="13" t="s">
        <v>395</v>
      </c>
      <c r="M3" s="13" t="s">
        <v>396</v>
      </c>
      <c r="N3" s="13" t="s">
        <v>269</v>
      </c>
      <c r="O3" s="13" t="s">
        <v>269</v>
      </c>
      <c r="P3" s="13" t="s">
        <v>396</v>
      </c>
      <c r="Q3" s="13" t="s">
        <v>395</v>
      </c>
      <c r="R3" s="13" t="s">
        <v>396</v>
      </c>
      <c r="S3" s="13" t="s">
        <v>270</v>
      </c>
      <c r="T3" s="13" t="s">
        <v>271</v>
      </c>
      <c r="U3" s="13" t="s">
        <v>272</v>
      </c>
      <c r="V3" s="13" t="s">
        <v>396</v>
      </c>
    </row>
    <row r="4" spans="1:22" ht="117" customHeight="1">
      <c r="A4" s="28"/>
      <c r="B4" s="13" t="s">
        <v>401</v>
      </c>
      <c r="C4" s="13">
        <v>5</v>
      </c>
      <c r="D4" s="13">
        <v>85</v>
      </c>
      <c r="E4" s="13">
        <v>21</v>
      </c>
      <c r="F4" s="13" t="s">
        <v>263</v>
      </c>
      <c r="G4" s="13">
        <v>167.5</v>
      </c>
      <c r="H4" s="13">
        <v>42.5</v>
      </c>
      <c r="I4" s="13">
        <v>90</v>
      </c>
      <c r="J4" s="13">
        <v>155</v>
      </c>
      <c r="K4" s="13" t="s">
        <v>395</v>
      </c>
      <c r="L4" s="13" t="s">
        <v>395</v>
      </c>
      <c r="M4" s="13" t="s">
        <v>395</v>
      </c>
      <c r="N4" s="13" t="s">
        <v>395</v>
      </c>
      <c r="O4" s="13" t="s">
        <v>395</v>
      </c>
      <c r="P4" s="13" t="s">
        <v>395</v>
      </c>
      <c r="Q4" s="13" t="s">
        <v>395</v>
      </c>
      <c r="R4" s="13" t="s">
        <v>151</v>
      </c>
      <c r="S4" s="13" t="s">
        <v>400</v>
      </c>
      <c r="T4" s="13" t="s">
        <v>399</v>
      </c>
      <c r="U4" s="13" t="s">
        <v>274</v>
      </c>
      <c r="V4" s="13" t="s">
        <v>395</v>
      </c>
    </row>
    <row r="5" spans="1:22" ht="107.5" customHeight="1">
      <c r="A5" s="28"/>
      <c r="B5" s="13" t="s">
        <v>252</v>
      </c>
      <c r="C5" s="13">
        <v>5</v>
      </c>
      <c r="D5" s="13">
        <v>85</v>
      </c>
      <c r="E5" s="13">
        <v>21</v>
      </c>
      <c r="F5" s="13" t="s">
        <v>263</v>
      </c>
      <c r="G5" s="13">
        <v>167.5</v>
      </c>
      <c r="H5" s="13">
        <v>42.5</v>
      </c>
      <c r="I5" s="13">
        <v>90</v>
      </c>
      <c r="J5" s="13">
        <v>155</v>
      </c>
      <c r="K5" s="13" t="s">
        <v>395</v>
      </c>
      <c r="L5" s="13" t="s">
        <v>395</v>
      </c>
      <c r="M5" s="13" t="s">
        <v>395</v>
      </c>
      <c r="N5" s="13" t="s">
        <v>395</v>
      </c>
      <c r="O5" s="13" t="s">
        <v>395</v>
      </c>
      <c r="P5" s="13" t="s">
        <v>395</v>
      </c>
      <c r="Q5" s="13" t="s">
        <v>395</v>
      </c>
      <c r="R5" s="13" t="s">
        <v>151</v>
      </c>
      <c r="S5" s="13" t="s">
        <v>400</v>
      </c>
      <c r="T5" s="13" t="s">
        <v>399</v>
      </c>
      <c r="U5" s="13" t="s">
        <v>274</v>
      </c>
      <c r="V5" s="13" t="s">
        <v>395</v>
      </c>
    </row>
    <row r="6" spans="1:22" ht="89.5" customHeight="1">
      <c r="A6" s="28"/>
      <c r="B6" s="13" t="s">
        <v>253</v>
      </c>
      <c r="C6" s="13">
        <v>6</v>
      </c>
      <c r="D6" s="13">
        <v>85</v>
      </c>
      <c r="E6" s="13">
        <v>17</v>
      </c>
      <c r="F6" s="13" t="s">
        <v>263</v>
      </c>
      <c r="G6" s="13">
        <v>125</v>
      </c>
      <c r="H6" s="13">
        <v>42.5</v>
      </c>
      <c r="I6" s="13">
        <v>90</v>
      </c>
      <c r="J6" s="13">
        <v>110</v>
      </c>
      <c r="K6" s="13" t="s">
        <v>395</v>
      </c>
      <c r="L6" s="13" t="s">
        <v>395</v>
      </c>
      <c r="M6" s="13" t="s">
        <v>396</v>
      </c>
      <c r="N6" s="13" t="s">
        <v>395</v>
      </c>
      <c r="O6" s="13" t="s">
        <v>395</v>
      </c>
      <c r="P6" s="13" t="s">
        <v>395</v>
      </c>
      <c r="Q6" s="13" t="s">
        <v>395</v>
      </c>
      <c r="R6" s="13" t="s">
        <v>151</v>
      </c>
      <c r="S6" s="13" t="s">
        <v>400</v>
      </c>
      <c r="T6" s="13" t="s">
        <v>399</v>
      </c>
      <c r="U6" s="13" t="s">
        <v>274</v>
      </c>
      <c r="V6" s="13" t="s">
        <v>395</v>
      </c>
    </row>
    <row r="7" spans="1:22" ht="80" customHeight="1">
      <c r="A7" s="28"/>
      <c r="B7" s="13" t="s">
        <v>254</v>
      </c>
      <c r="C7" s="14">
        <v>6</v>
      </c>
      <c r="D7" s="14">
        <v>85</v>
      </c>
      <c r="E7" s="14">
        <v>17</v>
      </c>
      <c r="F7" s="14" t="s">
        <v>264</v>
      </c>
      <c r="G7" s="14">
        <v>125</v>
      </c>
      <c r="H7" s="13">
        <v>42.5</v>
      </c>
      <c r="I7" s="14">
        <v>90</v>
      </c>
      <c r="J7" s="14">
        <v>110</v>
      </c>
      <c r="K7" s="13" t="s">
        <v>395</v>
      </c>
      <c r="L7" s="13" t="s">
        <v>395</v>
      </c>
      <c r="M7" s="13" t="s">
        <v>396</v>
      </c>
      <c r="N7" s="13" t="s">
        <v>395</v>
      </c>
      <c r="O7" s="13" t="s">
        <v>395</v>
      </c>
      <c r="P7" s="13" t="s">
        <v>395</v>
      </c>
      <c r="Q7" s="13" t="s">
        <v>395</v>
      </c>
      <c r="R7" s="13" t="s">
        <v>151</v>
      </c>
      <c r="S7" s="13" t="s">
        <v>400</v>
      </c>
      <c r="T7" s="13" t="s">
        <v>399</v>
      </c>
      <c r="U7" s="13" t="s">
        <v>274</v>
      </c>
      <c r="V7" s="13" t="s">
        <v>395</v>
      </c>
    </row>
    <row r="8" spans="1:22" ht="117" customHeight="1">
      <c r="B8" s="13" t="s">
        <v>255</v>
      </c>
      <c r="C8" s="13">
        <v>5</v>
      </c>
      <c r="D8" s="13" t="s">
        <v>259</v>
      </c>
      <c r="E8" s="13">
        <v>21</v>
      </c>
      <c r="F8" s="13" t="s">
        <v>263</v>
      </c>
      <c r="G8" s="13" t="s">
        <v>261</v>
      </c>
      <c r="H8" s="13" t="s">
        <v>278</v>
      </c>
      <c r="I8" s="13" t="s">
        <v>260</v>
      </c>
      <c r="J8" s="13">
        <v>160</v>
      </c>
      <c r="K8" s="13" t="s">
        <v>395</v>
      </c>
      <c r="L8" s="13" t="s">
        <v>395</v>
      </c>
      <c r="M8" s="13" t="s">
        <v>395</v>
      </c>
      <c r="N8" s="13" t="s">
        <v>395</v>
      </c>
      <c r="O8" s="13" t="s">
        <v>395</v>
      </c>
      <c r="P8" s="13" t="s">
        <v>395</v>
      </c>
      <c r="Q8" s="13" t="s">
        <v>395</v>
      </c>
      <c r="R8" s="13" t="s">
        <v>151</v>
      </c>
      <c r="S8" s="13" t="s">
        <v>262</v>
      </c>
      <c r="T8" s="13" t="s">
        <v>399</v>
      </c>
      <c r="U8" s="13" t="s">
        <v>274</v>
      </c>
      <c r="V8" s="13" t="s">
        <v>395</v>
      </c>
    </row>
    <row r="9" spans="1:22" ht="107.5" customHeight="1">
      <c r="B9" s="13" t="s">
        <v>256</v>
      </c>
      <c r="C9" s="13">
        <v>5</v>
      </c>
      <c r="D9" s="13" t="s">
        <v>259</v>
      </c>
      <c r="E9" s="13">
        <v>21</v>
      </c>
      <c r="F9" s="13" t="s">
        <v>263</v>
      </c>
      <c r="G9" s="13" t="s">
        <v>261</v>
      </c>
      <c r="H9" s="13" t="s">
        <v>278</v>
      </c>
      <c r="I9" s="13" t="s">
        <v>260</v>
      </c>
      <c r="J9" s="13">
        <v>160</v>
      </c>
      <c r="K9" s="13" t="s">
        <v>395</v>
      </c>
      <c r="L9" s="13" t="s">
        <v>395</v>
      </c>
      <c r="M9" s="13" t="s">
        <v>395</v>
      </c>
      <c r="N9" s="13" t="s">
        <v>395</v>
      </c>
      <c r="O9" s="13" t="s">
        <v>395</v>
      </c>
      <c r="P9" s="13" t="s">
        <v>395</v>
      </c>
      <c r="Q9" s="13" t="s">
        <v>395</v>
      </c>
      <c r="R9" s="13" t="s">
        <v>151</v>
      </c>
      <c r="S9" s="13" t="s">
        <v>262</v>
      </c>
      <c r="T9" s="13" t="s">
        <v>399</v>
      </c>
      <c r="U9" s="13" t="s">
        <v>274</v>
      </c>
      <c r="V9" s="13" t="s">
        <v>395</v>
      </c>
    </row>
    <row r="10" spans="1:22" ht="89.5" customHeight="1">
      <c r="B10" s="13" t="s">
        <v>257</v>
      </c>
      <c r="C10" s="13">
        <v>6</v>
      </c>
      <c r="D10" s="13" t="s">
        <v>259</v>
      </c>
      <c r="E10" s="13">
        <v>17</v>
      </c>
      <c r="F10" s="13" t="s">
        <v>263</v>
      </c>
      <c r="G10" s="13" t="s">
        <v>265</v>
      </c>
      <c r="H10" s="13" t="s">
        <v>278</v>
      </c>
      <c r="I10" s="13" t="s">
        <v>260</v>
      </c>
      <c r="J10" s="13">
        <v>115</v>
      </c>
      <c r="K10" s="13" t="s">
        <v>395</v>
      </c>
      <c r="L10" s="13" t="s">
        <v>395</v>
      </c>
      <c r="M10" s="13" t="s">
        <v>396</v>
      </c>
      <c r="N10" s="13" t="s">
        <v>395</v>
      </c>
      <c r="O10" s="13" t="s">
        <v>395</v>
      </c>
      <c r="P10" s="13" t="s">
        <v>395</v>
      </c>
      <c r="Q10" s="13" t="s">
        <v>395</v>
      </c>
      <c r="R10" s="13" t="s">
        <v>151</v>
      </c>
      <c r="S10" s="13" t="s">
        <v>262</v>
      </c>
      <c r="T10" s="13" t="s">
        <v>399</v>
      </c>
      <c r="U10" s="13" t="s">
        <v>274</v>
      </c>
      <c r="V10" s="13" t="s">
        <v>395</v>
      </c>
    </row>
    <row r="11" spans="1:22" ht="80" customHeight="1">
      <c r="B11" s="13" t="s">
        <v>258</v>
      </c>
      <c r="C11" s="14">
        <v>6</v>
      </c>
      <c r="D11" s="13" t="s">
        <v>259</v>
      </c>
      <c r="E11" s="13">
        <v>17</v>
      </c>
      <c r="F11" s="14" t="s">
        <v>264</v>
      </c>
      <c r="G11" s="13" t="s">
        <v>265</v>
      </c>
      <c r="H11" s="13" t="s">
        <v>278</v>
      </c>
      <c r="I11" s="13" t="s">
        <v>260</v>
      </c>
      <c r="J11" s="13">
        <v>115</v>
      </c>
      <c r="K11" s="13" t="s">
        <v>395</v>
      </c>
      <c r="L11" s="13" t="s">
        <v>395</v>
      </c>
      <c r="M11" s="13" t="s">
        <v>396</v>
      </c>
      <c r="N11" s="13" t="s">
        <v>395</v>
      </c>
      <c r="O11" s="13" t="s">
        <v>395</v>
      </c>
      <c r="P11" s="13" t="s">
        <v>395</v>
      </c>
      <c r="Q11" s="13" t="s">
        <v>395</v>
      </c>
      <c r="R11" s="13" t="s">
        <v>151</v>
      </c>
      <c r="S11" s="13" t="s">
        <v>262</v>
      </c>
      <c r="T11" s="13" t="s">
        <v>399</v>
      </c>
      <c r="U11" s="13" t="s">
        <v>274</v>
      </c>
      <c r="V11" s="13" t="s">
        <v>395</v>
      </c>
    </row>
  </sheetData>
  <mergeCells count="2">
    <mergeCell ref="A2:A7"/>
    <mergeCell ref="B1:V1"/>
  </mergeCells>
  <phoneticPr fontId="11" type="noConversion"/>
  <printOptions horizontalCentered="1" verticalCentered="1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H9"/>
  <sheetViews>
    <sheetView zoomScaleNormal="60" zoomScalePageLayoutView="60" workbookViewId="0">
      <selection activeCell="N12" sqref="N12"/>
    </sheetView>
  </sheetViews>
  <sheetFormatPr baseColWidth="10" defaultColWidth="7.6640625" defaultRowHeight="12"/>
  <cols>
    <col min="1" max="1" width="17.1640625" style="23" customWidth="1"/>
    <col min="2" max="86" width="1.6640625" style="23" customWidth="1"/>
    <col min="87" max="102" width="12.6640625" style="23" customWidth="1"/>
    <col min="103" max="16384" width="7.6640625" style="23"/>
  </cols>
  <sheetData>
    <row r="1" spans="1:86" ht="45" customHeight="1">
      <c r="A1" s="47" t="s">
        <v>493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</row>
    <row r="2" spans="1:86" ht="51.75" customHeight="1">
      <c r="A2" s="24"/>
      <c r="B2" s="5">
        <v>0.33333333333333331</v>
      </c>
      <c r="C2" s="5">
        <f t="shared" ref="C2:BN2" si="0">SUM(B2+5/1440)</f>
        <v>0.33680555555555552</v>
      </c>
      <c r="D2" s="5">
        <f t="shared" si="0"/>
        <v>0.34027777777777773</v>
      </c>
      <c r="E2" s="5">
        <f t="shared" si="0"/>
        <v>0.34374999999999994</v>
      </c>
      <c r="F2" s="5">
        <f>SUM(E2+3/1440)</f>
        <v>0.34583333333333327</v>
      </c>
      <c r="G2" s="5">
        <f>SUM(F2+3/1440)</f>
        <v>0.3479166666666666</v>
      </c>
      <c r="H2" s="5">
        <f t="shared" si="0"/>
        <v>0.35138888888888881</v>
      </c>
      <c r="I2" s="5">
        <f t="shared" si="0"/>
        <v>0.35486111111111102</v>
      </c>
      <c r="J2" s="5">
        <f t="shared" si="0"/>
        <v>0.35833333333333323</v>
      </c>
      <c r="K2" s="5">
        <f t="shared" si="0"/>
        <v>0.36180555555555544</v>
      </c>
      <c r="L2" s="5">
        <f t="shared" si="0"/>
        <v>0.36527777777777765</v>
      </c>
      <c r="M2" s="5">
        <f t="shared" si="0"/>
        <v>0.36874999999999986</v>
      </c>
      <c r="N2" s="5">
        <f t="shared" si="0"/>
        <v>0.37222222222222207</v>
      </c>
      <c r="O2" s="5">
        <f t="shared" si="0"/>
        <v>0.37569444444444428</v>
      </c>
      <c r="P2" s="5">
        <f t="shared" si="0"/>
        <v>0.37916666666666649</v>
      </c>
      <c r="Q2" s="5">
        <f t="shared" si="0"/>
        <v>0.3826388888888887</v>
      </c>
      <c r="R2" s="5">
        <f t="shared" si="0"/>
        <v>0.38611111111111091</v>
      </c>
      <c r="S2" s="5">
        <f t="shared" si="0"/>
        <v>0.38958333333333311</v>
      </c>
      <c r="T2" s="5">
        <f t="shared" si="0"/>
        <v>0.39305555555555532</v>
      </c>
      <c r="U2" s="5">
        <f t="shared" si="0"/>
        <v>0.39652777777777753</v>
      </c>
      <c r="V2" s="5">
        <f t="shared" si="0"/>
        <v>0.39999999999999974</v>
      </c>
      <c r="W2" s="5">
        <f t="shared" si="0"/>
        <v>0.40347222222222195</v>
      </c>
      <c r="X2" s="5">
        <f>SUM(W2+3/1440)</f>
        <v>0.40555555555555528</v>
      </c>
      <c r="Y2" s="5">
        <f t="shared" si="0"/>
        <v>0.40902777777777749</v>
      </c>
      <c r="Z2" s="5">
        <f t="shared" si="0"/>
        <v>0.4124999999999997</v>
      </c>
      <c r="AA2" s="5">
        <f t="shared" si="0"/>
        <v>0.41597222222222191</v>
      </c>
      <c r="AB2" s="5">
        <f t="shared" si="0"/>
        <v>0.41944444444444412</v>
      </c>
      <c r="AC2" s="5">
        <f t="shared" si="0"/>
        <v>0.42291666666666633</v>
      </c>
      <c r="AD2" s="5">
        <f t="shared" si="0"/>
        <v>0.42638888888888854</v>
      </c>
      <c r="AE2" s="5">
        <f t="shared" si="0"/>
        <v>0.42986111111111075</v>
      </c>
      <c r="AF2" s="5">
        <f t="shared" si="0"/>
        <v>0.43333333333333296</v>
      </c>
      <c r="AG2" s="5">
        <f t="shared" si="0"/>
        <v>0.43680555555555517</v>
      </c>
      <c r="AH2" s="5">
        <f t="shared" si="0"/>
        <v>0.44027777777777738</v>
      </c>
      <c r="AI2" s="5">
        <f t="shared" si="0"/>
        <v>0.44374999999999959</v>
      </c>
      <c r="AJ2" s="5">
        <f t="shared" si="0"/>
        <v>0.4472222222222218</v>
      </c>
      <c r="AK2" s="5">
        <f t="shared" si="0"/>
        <v>0.45069444444444401</v>
      </c>
      <c r="AL2" s="5">
        <f t="shared" si="0"/>
        <v>0.45416666666666622</v>
      </c>
      <c r="AM2" s="5">
        <f t="shared" si="0"/>
        <v>0.45763888888888843</v>
      </c>
      <c r="AN2" s="5">
        <f t="shared" si="0"/>
        <v>0.46111111111111064</v>
      </c>
      <c r="AO2" s="5">
        <f t="shared" si="0"/>
        <v>0.46458333333333285</v>
      </c>
      <c r="AP2" s="5">
        <f t="shared" si="0"/>
        <v>0.46805555555555506</v>
      </c>
      <c r="AQ2" s="5">
        <f t="shared" si="0"/>
        <v>0.47152777777777727</v>
      </c>
      <c r="AR2" s="5">
        <f t="shared" si="0"/>
        <v>0.47499999999999948</v>
      </c>
      <c r="AS2" s="5">
        <f>SUM(AR2+3/1440)</f>
        <v>0.4770833333333328</v>
      </c>
      <c r="AT2" s="5">
        <f t="shared" si="0"/>
        <v>0.48055555555555501</v>
      </c>
      <c r="AU2" s="5">
        <f t="shared" si="0"/>
        <v>0.48402777777777722</v>
      </c>
      <c r="AV2" s="5">
        <f t="shared" si="0"/>
        <v>0.48749999999999943</v>
      </c>
      <c r="AW2" s="5">
        <f t="shared" si="0"/>
        <v>0.49097222222222164</v>
      </c>
      <c r="AX2" s="5">
        <f t="shared" si="0"/>
        <v>0.49444444444444385</v>
      </c>
      <c r="AY2" s="5">
        <f t="shared" si="0"/>
        <v>0.49791666666666606</v>
      </c>
      <c r="AZ2" s="5">
        <f t="shared" si="0"/>
        <v>0.50138888888888833</v>
      </c>
      <c r="BA2" s="5">
        <f t="shared" si="0"/>
        <v>0.50486111111111054</v>
      </c>
      <c r="BB2" s="5">
        <f t="shared" si="0"/>
        <v>0.50833333333333275</v>
      </c>
      <c r="BC2" s="5">
        <f t="shared" si="0"/>
        <v>0.51180555555555496</v>
      </c>
      <c r="BD2" s="5">
        <f t="shared" si="0"/>
        <v>0.51527777777777717</v>
      </c>
      <c r="BE2" s="5">
        <f t="shared" si="0"/>
        <v>0.51874999999999938</v>
      </c>
      <c r="BF2" s="5">
        <f t="shared" si="0"/>
        <v>0.52222222222222159</v>
      </c>
      <c r="BG2" s="5">
        <f t="shared" si="0"/>
        <v>0.5256944444444438</v>
      </c>
      <c r="BH2" s="5">
        <f t="shared" si="0"/>
        <v>0.52916666666666601</v>
      </c>
      <c r="BI2" s="5">
        <f t="shared" si="0"/>
        <v>0.53263888888888822</v>
      </c>
      <c r="BJ2" s="5">
        <f t="shared" si="0"/>
        <v>0.53611111111111043</v>
      </c>
      <c r="BK2" s="5">
        <f t="shared" si="0"/>
        <v>0.53958333333333264</v>
      </c>
      <c r="BL2" s="5">
        <f t="shared" si="0"/>
        <v>0.54305555555555485</v>
      </c>
      <c r="BM2" s="5">
        <f t="shared" si="0"/>
        <v>0.54652777777777706</v>
      </c>
      <c r="BN2" s="5">
        <f t="shared" si="0"/>
        <v>0.54999999999999927</v>
      </c>
      <c r="BO2" s="5">
        <f t="shared" ref="BO2:CG2" si="1">SUM(BN2+5/1440)</f>
        <v>0.55347222222222148</v>
      </c>
      <c r="BP2" s="5">
        <f>SUM(BO2+8/1440)</f>
        <v>0.55902777777777701</v>
      </c>
      <c r="BQ2" s="5">
        <f t="shared" si="1"/>
        <v>0.56249999999999922</v>
      </c>
      <c r="BR2" s="5">
        <f t="shared" si="1"/>
        <v>0.56597222222222143</v>
      </c>
      <c r="BS2" s="5">
        <f t="shared" si="1"/>
        <v>0.56944444444444364</v>
      </c>
      <c r="BT2" s="5">
        <f t="shared" si="1"/>
        <v>0.57291666666666585</v>
      </c>
      <c r="BU2" s="5">
        <f t="shared" si="1"/>
        <v>0.57638888888888806</v>
      </c>
      <c r="BV2" s="5">
        <f t="shared" si="1"/>
        <v>0.57986111111111027</v>
      </c>
      <c r="BW2" s="5">
        <f t="shared" si="1"/>
        <v>0.58333333333333248</v>
      </c>
      <c r="BX2" s="5">
        <f t="shared" si="1"/>
        <v>0.58680555555555469</v>
      </c>
      <c r="BY2" s="5">
        <f>SUM(BX2+8/1440)</f>
        <v>0.59236111111111023</v>
      </c>
      <c r="BZ2" s="5">
        <f>SUM(BY2+4/1440)</f>
        <v>0.595138888888888</v>
      </c>
      <c r="CA2" s="5">
        <f t="shared" si="1"/>
        <v>0.59861111111111021</v>
      </c>
      <c r="CB2" s="5">
        <f t="shared" si="1"/>
        <v>0.60208333333333242</v>
      </c>
      <c r="CC2" s="5">
        <f t="shared" si="1"/>
        <v>0.60555555555555463</v>
      </c>
      <c r="CD2" s="5">
        <f t="shared" si="1"/>
        <v>0.60902777777777684</v>
      </c>
      <c r="CE2" s="5">
        <f t="shared" si="1"/>
        <v>0.61249999999999905</v>
      </c>
      <c r="CF2" s="5">
        <f t="shared" si="1"/>
        <v>0.61597222222222126</v>
      </c>
      <c r="CG2" s="5">
        <f t="shared" si="1"/>
        <v>0.61944444444444346</v>
      </c>
      <c r="CH2" s="5">
        <f>SUM(CG2+3/1440)</f>
        <v>0.62152777777777679</v>
      </c>
    </row>
    <row r="3" spans="1:86" ht="55" customHeight="1">
      <c r="A3" s="22" t="s">
        <v>494</v>
      </c>
      <c r="B3" s="35" t="s">
        <v>495</v>
      </c>
      <c r="C3" s="35"/>
      <c r="D3" s="35"/>
      <c r="E3" s="35"/>
      <c r="F3" s="25">
        <v>3</v>
      </c>
      <c r="G3" s="35" t="s">
        <v>496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46" t="s">
        <v>497</v>
      </c>
      <c r="Y3" s="46"/>
      <c r="Z3" s="46"/>
      <c r="AA3" s="46"/>
      <c r="AB3" s="39" t="s">
        <v>498</v>
      </c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2" t="s">
        <v>499</v>
      </c>
      <c r="AT3" s="42"/>
      <c r="AU3" s="42"/>
      <c r="AV3" s="42"/>
      <c r="AW3" s="42"/>
      <c r="AX3" s="42"/>
      <c r="AY3" s="42"/>
      <c r="AZ3" s="35" t="s">
        <v>500</v>
      </c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26">
        <v>5</v>
      </c>
      <c r="BQ3" s="32" t="s">
        <v>501</v>
      </c>
      <c r="BR3" s="33"/>
      <c r="BS3" s="33"/>
      <c r="BT3" s="33"/>
      <c r="BU3" s="33"/>
      <c r="BV3" s="33"/>
      <c r="BW3" s="33"/>
      <c r="BX3" s="34"/>
      <c r="BY3" s="26">
        <v>4</v>
      </c>
      <c r="BZ3" s="35" t="s">
        <v>502</v>
      </c>
      <c r="CA3" s="35"/>
      <c r="CB3" s="35"/>
      <c r="CC3" s="35"/>
      <c r="CD3" s="35"/>
      <c r="CE3" s="35"/>
      <c r="CF3" s="35"/>
      <c r="CG3" s="35"/>
      <c r="CH3" s="35"/>
    </row>
    <row r="4" spans="1:86" ht="51.75" customHeight="1">
      <c r="A4" s="24"/>
      <c r="B4" s="5">
        <v>0.33333333333333331</v>
      </c>
      <c r="C4" s="5">
        <f t="shared" ref="C4:E4" si="2">SUM(B4+5/1440)</f>
        <v>0.33680555555555552</v>
      </c>
      <c r="D4" s="5">
        <f t="shared" si="2"/>
        <v>0.34027777777777773</v>
      </c>
      <c r="E4" s="5">
        <f t="shared" si="2"/>
        <v>0.34374999999999994</v>
      </c>
      <c r="F4" s="5">
        <f>SUM(E4+3/1440)</f>
        <v>0.34583333333333327</v>
      </c>
      <c r="G4" s="5">
        <f>SUM(F4+3/1440)</f>
        <v>0.3479166666666666</v>
      </c>
      <c r="H4" s="5">
        <f t="shared" ref="H4:O4" si="3">SUM(G4+5/1440)</f>
        <v>0.35138888888888881</v>
      </c>
      <c r="I4" s="5">
        <f t="shared" si="3"/>
        <v>0.35486111111111102</v>
      </c>
      <c r="J4" s="5">
        <f t="shared" si="3"/>
        <v>0.35833333333333323</v>
      </c>
      <c r="K4" s="5">
        <f t="shared" si="3"/>
        <v>0.36180555555555544</v>
      </c>
      <c r="L4" s="5">
        <f t="shared" si="3"/>
        <v>0.36527777777777765</v>
      </c>
      <c r="M4" s="5">
        <f t="shared" si="3"/>
        <v>0.36874999999999986</v>
      </c>
      <c r="N4" s="5">
        <f t="shared" si="3"/>
        <v>0.37222222222222207</v>
      </c>
      <c r="O4" s="5">
        <f t="shared" si="3"/>
        <v>0.37569444444444428</v>
      </c>
      <c r="P4" s="5">
        <f>SUM(O4+3/1440)</f>
        <v>0.3777777777777776</v>
      </c>
      <c r="Q4" s="5">
        <f>SUM(P4+4/1440)</f>
        <v>0.38055555555555537</v>
      </c>
      <c r="R4" s="5">
        <f t="shared" ref="R4:W4" si="4">SUM(Q4+5/1440)</f>
        <v>0.38402777777777758</v>
      </c>
      <c r="S4" s="5">
        <f t="shared" si="4"/>
        <v>0.38749999999999979</v>
      </c>
      <c r="T4" s="5">
        <f t="shared" si="4"/>
        <v>0.390972222222222</v>
      </c>
      <c r="U4" s="5">
        <f t="shared" si="4"/>
        <v>0.39444444444444421</v>
      </c>
      <c r="V4" s="5">
        <f t="shared" si="4"/>
        <v>0.39791666666666642</v>
      </c>
      <c r="W4" s="5">
        <f t="shared" si="4"/>
        <v>0.40138888888888863</v>
      </c>
      <c r="X4" s="5">
        <f>SUM(W4+4/1440)</f>
        <v>0.4041666666666664</v>
      </c>
      <c r="Y4" s="5">
        <f>SUM(X4+9/1440)</f>
        <v>0.41041666666666637</v>
      </c>
      <c r="Z4" s="5">
        <f>SUM(Y4+5/1440)</f>
        <v>0.41388888888888858</v>
      </c>
      <c r="AA4" s="5">
        <f t="shared" ref="AA4:CG4" si="5">SUM(Z4+5/1440)</f>
        <v>0.41736111111111079</v>
      </c>
      <c r="AB4" s="5">
        <f t="shared" si="5"/>
        <v>0.420833333333333</v>
      </c>
      <c r="AC4" s="5">
        <f t="shared" si="5"/>
        <v>0.42430555555555521</v>
      </c>
      <c r="AD4" s="5">
        <f t="shared" si="5"/>
        <v>0.42777777777777742</v>
      </c>
      <c r="AE4" s="5">
        <f t="shared" si="5"/>
        <v>0.43124999999999963</v>
      </c>
      <c r="AF4" s="5">
        <f t="shared" si="5"/>
        <v>0.43472222222222184</v>
      </c>
      <c r="AG4" s="5">
        <f t="shared" si="5"/>
        <v>0.43819444444444405</v>
      </c>
      <c r="AH4" s="5">
        <f t="shared" si="5"/>
        <v>0.44166666666666626</v>
      </c>
      <c r="AI4" s="5">
        <f t="shared" si="5"/>
        <v>0.44513888888888847</v>
      </c>
      <c r="AJ4" s="5">
        <f t="shared" si="5"/>
        <v>0.44861111111111068</v>
      </c>
      <c r="AK4" s="5">
        <f t="shared" si="5"/>
        <v>0.45208333333333289</v>
      </c>
      <c r="AL4" s="5">
        <f t="shared" si="5"/>
        <v>0.4555555555555551</v>
      </c>
      <c r="AM4" s="5">
        <f t="shared" si="5"/>
        <v>0.45902777777777731</v>
      </c>
      <c r="AN4" s="5">
        <f t="shared" si="5"/>
        <v>0.46249999999999952</v>
      </c>
      <c r="AO4" s="5">
        <f t="shared" si="5"/>
        <v>0.46597222222222173</v>
      </c>
      <c r="AP4" s="5">
        <f t="shared" si="5"/>
        <v>0.46944444444444394</v>
      </c>
      <c r="AQ4" s="5">
        <f>SUM(AP4+3/1440)</f>
        <v>0.47152777777777727</v>
      </c>
      <c r="AR4" s="5">
        <f t="shared" si="5"/>
        <v>0.47499999999999948</v>
      </c>
      <c r="AS4" s="5">
        <f>SUM(AR4+5/1440)</f>
        <v>0.47847222222222169</v>
      </c>
      <c r="AT4" s="5">
        <f t="shared" si="5"/>
        <v>0.4819444444444439</v>
      </c>
      <c r="AU4" s="5">
        <f t="shared" si="5"/>
        <v>0.48541666666666611</v>
      </c>
      <c r="AV4" s="5">
        <f t="shared" si="5"/>
        <v>0.48888888888888832</v>
      </c>
      <c r="AW4" s="5">
        <f t="shared" si="5"/>
        <v>0.49236111111111053</v>
      </c>
      <c r="AX4" s="5">
        <f t="shared" si="5"/>
        <v>0.49583333333333274</v>
      </c>
      <c r="AY4" s="5">
        <f t="shared" si="5"/>
        <v>0.49930555555555495</v>
      </c>
      <c r="AZ4" s="5">
        <f t="shared" si="5"/>
        <v>0.50277777777777721</v>
      </c>
      <c r="BA4" s="5">
        <f t="shared" si="5"/>
        <v>0.50624999999999942</v>
      </c>
      <c r="BB4" s="5">
        <f t="shared" si="5"/>
        <v>0.50972222222222163</v>
      </c>
      <c r="BC4" s="5">
        <f t="shared" si="5"/>
        <v>0.51319444444444384</v>
      </c>
      <c r="BD4" s="5">
        <f t="shared" si="5"/>
        <v>0.51666666666666605</v>
      </c>
      <c r="BE4" s="5">
        <f t="shared" si="5"/>
        <v>0.52013888888888826</v>
      </c>
      <c r="BF4" s="5">
        <f t="shared" si="5"/>
        <v>0.52361111111111047</v>
      </c>
      <c r="BG4" s="5">
        <f t="shared" si="5"/>
        <v>0.52708333333333268</v>
      </c>
      <c r="BH4" s="5">
        <f t="shared" si="5"/>
        <v>0.53055555555555489</v>
      </c>
      <c r="BI4" s="5">
        <f t="shared" si="5"/>
        <v>0.5340277777777771</v>
      </c>
      <c r="BJ4" s="5">
        <f t="shared" si="5"/>
        <v>0.53749999999999931</v>
      </c>
      <c r="BK4" s="5">
        <f t="shared" si="5"/>
        <v>0.54097222222222152</v>
      </c>
      <c r="BL4" s="5">
        <f>SUM(BK4+3/1440)</f>
        <v>0.54305555555555485</v>
      </c>
      <c r="BM4" s="5">
        <f t="shared" si="5"/>
        <v>0.54652777777777706</v>
      </c>
      <c r="BN4" s="5">
        <f t="shared" si="5"/>
        <v>0.54999999999999927</v>
      </c>
      <c r="BO4" s="5">
        <f t="shared" si="5"/>
        <v>0.55347222222222148</v>
      </c>
      <c r="BP4" s="5">
        <f t="shared" si="5"/>
        <v>0.55694444444444369</v>
      </c>
      <c r="BQ4" s="5">
        <f t="shared" si="5"/>
        <v>0.5604166666666659</v>
      </c>
      <c r="BR4" s="5">
        <f t="shared" si="5"/>
        <v>0.56388888888888811</v>
      </c>
      <c r="BS4" s="5">
        <f>SUM(BR4+5/1440)</f>
        <v>0.56736111111111032</v>
      </c>
      <c r="BT4" s="5">
        <f t="shared" si="5"/>
        <v>0.57083333333333253</v>
      </c>
      <c r="BU4" s="5">
        <f t="shared" si="5"/>
        <v>0.57430555555555474</v>
      </c>
      <c r="BV4" s="5">
        <f t="shared" si="5"/>
        <v>0.57777777777777695</v>
      </c>
      <c r="BW4" s="5">
        <f t="shared" si="5"/>
        <v>0.58124999999999916</v>
      </c>
      <c r="BX4" s="5">
        <f t="shared" si="5"/>
        <v>0.58472222222222137</v>
      </c>
      <c r="BY4" s="5">
        <f t="shared" si="5"/>
        <v>0.58819444444444358</v>
      </c>
      <c r="BZ4" s="5">
        <f t="shared" si="5"/>
        <v>0.59166666666666579</v>
      </c>
      <c r="CA4" s="5">
        <f t="shared" si="5"/>
        <v>0.595138888888888</v>
      </c>
      <c r="CB4" s="5">
        <f t="shared" si="5"/>
        <v>0.59861111111111021</v>
      </c>
      <c r="CC4" s="5">
        <f t="shared" si="5"/>
        <v>0.60208333333333242</v>
      </c>
      <c r="CD4" s="5">
        <f t="shared" si="5"/>
        <v>0.60555555555555463</v>
      </c>
      <c r="CE4" s="5">
        <f t="shared" si="5"/>
        <v>0.60902777777777684</v>
      </c>
      <c r="CF4" s="5">
        <f t="shared" si="5"/>
        <v>0.61249999999999905</v>
      </c>
      <c r="CG4" s="5">
        <f t="shared" si="5"/>
        <v>0.61597222222222126</v>
      </c>
      <c r="CH4" s="5">
        <f>SUM(CG4+8/1440)</f>
        <v>0.62152777777777679</v>
      </c>
    </row>
    <row r="5" spans="1:86" ht="55" customHeight="1">
      <c r="A5" s="22" t="s">
        <v>503</v>
      </c>
      <c r="B5" s="35" t="s">
        <v>504</v>
      </c>
      <c r="C5" s="35"/>
      <c r="D5" s="35"/>
      <c r="E5" s="35"/>
      <c r="F5" s="25">
        <v>3</v>
      </c>
      <c r="G5" s="31" t="s">
        <v>505</v>
      </c>
      <c r="H5" s="31"/>
      <c r="I5" s="31"/>
      <c r="J5" s="31"/>
      <c r="K5" s="31"/>
      <c r="L5" s="31"/>
      <c r="M5" s="31"/>
      <c r="N5" s="31"/>
      <c r="O5" s="31"/>
      <c r="P5" s="26">
        <v>4</v>
      </c>
      <c r="Q5" s="36" t="s">
        <v>506</v>
      </c>
      <c r="R5" s="37"/>
      <c r="S5" s="37"/>
      <c r="T5" s="37"/>
      <c r="U5" s="37"/>
      <c r="V5" s="37"/>
      <c r="W5" s="37"/>
      <c r="X5" s="38"/>
      <c r="Y5" s="27"/>
      <c r="Z5" s="44" t="s">
        <v>507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6" t="s">
        <v>508</v>
      </c>
      <c r="AR5" s="46"/>
      <c r="AS5" s="46"/>
      <c r="AT5" s="46"/>
      <c r="AU5" s="44" t="s">
        <v>509</v>
      </c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2" t="s">
        <v>510</v>
      </c>
      <c r="BM5" s="42"/>
      <c r="BN5" s="42"/>
      <c r="BO5" s="42"/>
      <c r="BP5" s="42"/>
      <c r="BQ5" s="42"/>
      <c r="BR5" s="42"/>
      <c r="BS5" s="39" t="s">
        <v>433</v>
      </c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1"/>
    </row>
    <row r="6" spans="1:86" ht="51.75" customHeight="1">
      <c r="A6" s="24"/>
      <c r="B6" s="5">
        <v>0.33333333333333331</v>
      </c>
      <c r="C6" s="5">
        <f t="shared" ref="C6:E6" si="6">SUM(B6+5/1440)</f>
        <v>0.33680555555555552</v>
      </c>
      <c r="D6" s="5">
        <f t="shared" si="6"/>
        <v>0.34027777777777773</v>
      </c>
      <c r="E6" s="5">
        <f t="shared" si="6"/>
        <v>0.34374999999999994</v>
      </c>
      <c r="F6" s="5">
        <f>SUM(E6+3/1440)</f>
        <v>0.34583333333333327</v>
      </c>
      <c r="G6" s="5">
        <f>SUM(F6+3/1440)</f>
        <v>0.3479166666666666</v>
      </c>
      <c r="H6" s="5">
        <f t="shared" ref="H6:V6" si="7">SUM(G6+5/1440)</f>
        <v>0.35138888888888881</v>
      </c>
      <c r="I6" s="5">
        <f t="shared" si="7"/>
        <v>0.35486111111111102</v>
      </c>
      <c r="J6" s="5">
        <f t="shared" si="7"/>
        <v>0.35833333333333323</v>
      </c>
      <c r="K6" s="5">
        <f t="shared" si="7"/>
        <v>0.36180555555555544</v>
      </c>
      <c r="L6" s="5">
        <f t="shared" si="7"/>
        <v>0.36527777777777765</v>
      </c>
      <c r="M6" s="5">
        <f t="shared" si="7"/>
        <v>0.36874999999999986</v>
      </c>
      <c r="N6" s="5">
        <f t="shared" si="7"/>
        <v>0.37222222222222207</v>
      </c>
      <c r="O6" s="5">
        <f t="shared" si="7"/>
        <v>0.37569444444444428</v>
      </c>
      <c r="P6" s="5">
        <f t="shared" si="7"/>
        <v>0.37916666666666649</v>
      </c>
      <c r="Q6" s="5">
        <f t="shared" si="7"/>
        <v>0.3826388888888887</v>
      </c>
      <c r="R6" s="5">
        <f t="shared" si="7"/>
        <v>0.38611111111111091</v>
      </c>
      <c r="S6" s="5">
        <f t="shared" si="7"/>
        <v>0.38958333333333311</v>
      </c>
      <c r="T6" s="5">
        <f t="shared" si="7"/>
        <v>0.39305555555555532</v>
      </c>
      <c r="U6" s="5">
        <f t="shared" si="7"/>
        <v>0.39652777777777753</v>
      </c>
      <c r="V6" s="5">
        <f t="shared" si="7"/>
        <v>0.39999999999999974</v>
      </c>
      <c r="W6" s="5">
        <f>SUM(V6+7/1440)</f>
        <v>0.40486111111111084</v>
      </c>
      <c r="X6" s="5">
        <f>SUM(W6+5/1440)</f>
        <v>0.40833333333333305</v>
      </c>
      <c r="Y6" s="5">
        <f>SUM(X6+5/1440)</f>
        <v>0.41180555555555526</v>
      </c>
      <c r="Z6" s="5">
        <f>SUM(Y6+5/1440)</f>
        <v>0.41527777777777747</v>
      </c>
      <c r="AA6" s="5">
        <f t="shared" ref="AA6:AH6" si="8">SUM(Z6+5/1440)</f>
        <v>0.41874999999999968</v>
      </c>
      <c r="AB6" s="5">
        <f t="shared" si="8"/>
        <v>0.42222222222222189</v>
      </c>
      <c r="AC6" s="5">
        <f t="shared" si="8"/>
        <v>0.4256944444444441</v>
      </c>
      <c r="AD6" s="5">
        <f t="shared" si="8"/>
        <v>0.42916666666666631</v>
      </c>
      <c r="AE6" s="5">
        <f t="shared" si="8"/>
        <v>0.43263888888888852</v>
      </c>
      <c r="AF6" s="5">
        <f t="shared" si="8"/>
        <v>0.43611111111111073</v>
      </c>
      <c r="AG6" s="5">
        <f t="shared" si="8"/>
        <v>0.43958333333333294</v>
      </c>
      <c r="AH6" s="5">
        <f t="shared" si="8"/>
        <v>0.44305555555555515</v>
      </c>
      <c r="AI6" s="5">
        <f>SUM(AH6+7/1440)</f>
        <v>0.44791666666666624</v>
      </c>
      <c r="AJ6" s="5">
        <f t="shared" ref="AJ6:AY6" si="9">SUM(AI6+5/1440)</f>
        <v>0.45138888888888845</v>
      </c>
      <c r="AK6" s="5">
        <f t="shared" si="9"/>
        <v>0.45486111111111066</v>
      </c>
      <c r="AL6" s="5">
        <f t="shared" si="9"/>
        <v>0.45833333333333287</v>
      </c>
      <c r="AM6" s="5">
        <f t="shared" si="9"/>
        <v>0.46180555555555508</v>
      </c>
      <c r="AN6" s="5">
        <f t="shared" si="9"/>
        <v>0.46527777777777729</v>
      </c>
      <c r="AO6" s="5">
        <f t="shared" si="9"/>
        <v>0.4687499999999995</v>
      </c>
      <c r="AP6" s="5">
        <f t="shared" si="9"/>
        <v>0.47222222222222171</v>
      </c>
      <c r="AQ6" s="5">
        <f t="shared" si="9"/>
        <v>0.47569444444444392</v>
      </c>
      <c r="AR6" s="5">
        <f t="shared" si="9"/>
        <v>0.47916666666666613</v>
      </c>
      <c r="AS6" s="5">
        <f t="shared" si="9"/>
        <v>0.48263888888888834</v>
      </c>
      <c r="AT6" s="5">
        <f t="shared" si="9"/>
        <v>0.48611111111111055</v>
      </c>
      <c r="AU6" s="5">
        <f t="shared" si="9"/>
        <v>0.48958333333333276</v>
      </c>
      <c r="AV6" s="5">
        <f t="shared" si="9"/>
        <v>0.49305555555555497</v>
      </c>
      <c r="AW6" s="5">
        <f t="shared" si="9"/>
        <v>0.49652777777777718</v>
      </c>
      <c r="AX6" s="5">
        <f t="shared" si="9"/>
        <v>0.49999999999999939</v>
      </c>
      <c r="AY6" s="5">
        <f t="shared" si="9"/>
        <v>0.50347222222222165</v>
      </c>
      <c r="AZ6" s="5">
        <f>SUM(AY6+3/1440)</f>
        <v>0.50555555555555498</v>
      </c>
      <c r="BA6" s="5">
        <f t="shared" ref="BA6:BE6" si="10">SUM(AZ6+5/1440)</f>
        <v>0.50902777777777719</v>
      </c>
      <c r="BB6" s="5">
        <f t="shared" si="10"/>
        <v>0.5124999999999994</v>
      </c>
      <c r="BC6" s="5">
        <f t="shared" si="10"/>
        <v>0.51597222222222161</v>
      </c>
      <c r="BD6" s="5">
        <f t="shared" si="10"/>
        <v>0.51944444444444382</v>
      </c>
      <c r="BE6" s="5">
        <f t="shared" si="10"/>
        <v>0.52291666666666603</v>
      </c>
      <c r="BF6" s="5">
        <f>SUM(BE6+6/1440)</f>
        <v>0.52708333333333268</v>
      </c>
      <c r="BG6" s="5">
        <f>SUM(BF6+4/1440)</f>
        <v>0.52986111111111045</v>
      </c>
      <c r="BH6" s="5">
        <f t="shared" ref="BH6:BN6" si="11">SUM(BG6+5/1440)</f>
        <v>0.53333333333333266</v>
      </c>
      <c r="BI6" s="5">
        <f t="shared" si="11"/>
        <v>0.53680555555555487</v>
      </c>
      <c r="BJ6" s="5">
        <f t="shared" si="11"/>
        <v>0.54027777777777708</v>
      </c>
      <c r="BK6" s="5">
        <f t="shared" si="11"/>
        <v>0.54374999999999929</v>
      </c>
      <c r="BL6" s="5">
        <f t="shared" si="11"/>
        <v>0.5472222222222215</v>
      </c>
      <c r="BM6" s="5">
        <f t="shared" si="11"/>
        <v>0.55069444444444371</v>
      </c>
      <c r="BN6" s="5">
        <f t="shared" si="11"/>
        <v>0.55416666666666592</v>
      </c>
      <c r="BO6" s="5">
        <f>SUM(BN6+6/1440)</f>
        <v>0.55833333333333257</v>
      </c>
      <c r="BP6" s="5">
        <f>SUM(BO6+2/1440)</f>
        <v>0.55972222222222145</v>
      </c>
      <c r="BQ6" s="5">
        <f>SUM(BP6+5/1440)</f>
        <v>0.56319444444444366</v>
      </c>
      <c r="BR6" s="5">
        <f>SUM(BQ6+3/1440)</f>
        <v>0.56527777777777699</v>
      </c>
      <c r="BS6" s="5">
        <f t="shared" ref="BS6:BT6" si="12">SUM(BR6+5/1440)</f>
        <v>0.5687499999999992</v>
      </c>
      <c r="BT6" s="5">
        <f t="shared" si="12"/>
        <v>0.57222222222222141</v>
      </c>
      <c r="BU6" s="5">
        <f>SUM(BT6+1/1440)</f>
        <v>0.57291666666666585</v>
      </c>
      <c r="BV6" s="5">
        <f t="shared" ref="BV6:CG6" si="13">SUM(BU6+5/1440)</f>
        <v>0.57638888888888806</v>
      </c>
      <c r="BW6" s="5">
        <f t="shared" si="13"/>
        <v>0.57986111111111027</v>
      </c>
      <c r="BX6" s="5">
        <f t="shared" si="13"/>
        <v>0.58333333333333248</v>
      </c>
      <c r="BY6" s="5">
        <f t="shared" si="13"/>
        <v>0.58680555555555469</v>
      </c>
      <c r="BZ6" s="5">
        <f t="shared" si="13"/>
        <v>0.5902777777777769</v>
      </c>
      <c r="CA6" s="5">
        <f t="shared" si="13"/>
        <v>0.59374999999999911</v>
      </c>
      <c r="CB6" s="5">
        <f t="shared" si="13"/>
        <v>0.59722222222222132</v>
      </c>
      <c r="CC6" s="5">
        <f t="shared" si="13"/>
        <v>0.60069444444444353</v>
      </c>
      <c r="CD6" s="5">
        <f t="shared" si="13"/>
        <v>0.60416666666666574</v>
      </c>
      <c r="CE6" s="5">
        <f t="shared" si="13"/>
        <v>0.60763888888888795</v>
      </c>
      <c r="CF6" s="5">
        <f t="shared" si="13"/>
        <v>0.61111111111111016</v>
      </c>
      <c r="CG6" s="5">
        <f t="shared" si="13"/>
        <v>0.61458333333333237</v>
      </c>
      <c r="CH6" s="5">
        <f>SUM(CG6+10/1440)</f>
        <v>0.62152777777777679</v>
      </c>
    </row>
    <row r="7" spans="1:86" ht="55" customHeight="1">
      <c r="A7" s="22" t="s">
        <v>434</v>
      </c>
      <c r="B7" s="35" t="s">
        <v>435</v>
      </c>
      <c r="C7" s="35"/>
      <c r="D7" s="35"/>
      <c r="E7" s="35"/>
      <c r="F7" s="25">
        <v>3</v>
      </c>
      <c r="G7" s="39" t="s">
        <v>436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1"/>
      <c r="W7" s="43" t="s">
        <v>437</v>
      </c>
      <c r="X7" s="43"/>
      <c r="Y7" s="43"/>
      <c r="Z7" s="35" t="s">
        <v>438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26">
        <v>5</v>
      </c>
      <c r="AQ7" s="36" t="s">
        <v>439</v>
      </c>
      <c r="AR7" s="37"/>
      <c r="AS7" s="37"/>
      <c r="AT7" s="37"/>
      <c r="AU7" s="37"/>
      <c r="AV7" s="37"/>
      <c r="AW7" s="37"/>
      <c r="AX7" s="37"/>
      <c r="AY7" s="37"/>
      <c r="AZ7" s="42" t="s">
        <v>440</v>
      </c>
      <c r="BA7" s="42"/>
      <c r="BB7" s="42"/>
      <c r="BC7" s="42"/>
      <c r="BD7" s="42"/>
      <c r="BE7" s="42"/>
      <c r="BF7" s="42"/>
      <c r="BG7" s="31" t="s">
        <v>441</v>
      </c>
      <c r="BH7" s="31"/>
      <c r="BI7" s="31"/>
      <c r="BJ7" s="31"/>
      <c r="BK7" s="31"/>
      <c r="BL7" s="31"/>
      <c r="BM7" s="31"/>
      <c r="BN7" s="31"/>
      <c r="BO7" s="31"/>
      <c r="BP7" s="26">
        <v>5</v>
      </c>
      <c r="BQ7" s="39" t="s">
        <v>442</v>
      </c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1"/>
    </row>
    <row r="8" spans="1:86" ht="51.75" customHeight="1">
      <c r="A8" s="24"/>
      <c r="B8" s="5">
        <v>0.33333333333333331</v>
      </c>
      <c r="C8" s="5">
        <f t="shared" ref="C8:E8" si="14">SUM(B8+5/1440)</f>
        <v>0.33680555555555552</v>
      </c>
      <c r="D8" s="5">
        <f t="shared" si="14"/>
        <v>0.34027777777777773</v>
      </c>
      <c r="E8" s="5">
        <f t="shared" si="14"/>
        <v>0.34374999999999994</v>
      </c>
      <c r="F8" s="5">
        <f>SUM(E8+3/1440)</f>
        <v>0.34583333333333327</v>
      </c>
      <c r="G8" s="5">
        <f>SUM(F8+3/1440)</f>
        <v>0.3479166666666666</v>
      </c>
      <c r="H8" s="5">
        <f t="shared" ref="H8:O8" si="15">SUM(G8+5/1440)</f>
        <v>0.35138888888888881</v>
      </c>
      <c r="I8" s="5">
        <f t="shared" si="15"/>
        <v>0.35486111111111102</v>
      </c>
      <c r="J8" s="5">
        <f t="shared" si="15"/>
        <v>0.35833333333333323</v>
      </c>
      <c r="K8" s="5">
        <f t="shared" si="15"/>
        <v>0.36180555555555544</v>
      </c>
      <c r="L8" s="5">
        <f t="shared" si="15"/>
        <v>0.36527777777777765</v>
      </c>
      <c r="M8" s="5">
        <f t="shared" si="15"/>
        <v>0.36874999999999986</v>
      </c>
      <c r="N8" s="5">
        <f t="shared" si="15"/>
        <v>0.37222222222222207</v>
      </c>
      <c r="O8" s="5">
        <f t="shared" si="15"/>
        <v>0.37569444444444428</v>
      </c>
      <c r="P8" s="5">
        <f>SUM(O8+3/1440)</f>
        <v>0.3777777777777776</v>
      </c>
      <c r="Q8" s="5">
        <f>SUM(P8+4/1440)</f>
        <v>0.38055555555555537</v>
      </c>
      <c r="R8" s="5">
        <f t="shared" ref="R8:W8" si="16">SUM(Q8+5/1440)</f>
        <v>0.38402777777777758</v>
      </c>
      <c r="S8" s="5">
        <f t="shared" si="16"/>
        <v>0.38749999999999979</v>
      </c>
      <c r="T8" s="5">
        <f t="shared" si="16"/>
        <v>0.390972222222222</v>
      </c>
      <c r="U8" s="5">
        <f t="shared" si="16"/>
        <v>0.39444444444444421</v>
      </c>
      <c r="V8" s="5">
        <f t="shared" si="16"/>
        <v>0.39791666666666642</v>
      </c>
      <c r="W8" s="5">
        <f t="shared" si="16"/>
        <v>0.40138888888888863</v>
      </c>
      <c r="X8" s="5">
        <f>SUM(W8+4/1440)</f>
        <v>0.4041666666666664</v>
      </c>
      <c r="Y8" s="5">
        <f>SUM(X8+9/1440)</f>
        <v>0.41041666666666637</v>
      </c>
      <c r="Z8" s="5">
        <f>SUM(Y8+5/1440)</f>
        <v>0.41388888888888858</v>
      </c>
      <c r="AA8" s="5">
        <f t="shared" ref="AA8:AH8" si="17">SUM(Z8+5/1440)</f>
        <v>0.41736111111111079</v>
      </c>
      <c r="AB8" s="5">
        <f t="shared" si="17"/>
        <v>0.420833333333333</v>
      </c>
      <c r="AC8" s="5">
        <f t="shared" si="17"/>
        <v>0.42430555555555521</v>
      </c>
      <c r="AD8" s="5">
        <f t="shared" si="17"/>
        <v>0.42777777777777742</v>
      </c>
      <c r="AE8" s="5">
        <f t="shared" si="17"/>
        <v>0.43124999999999963</v>
      </c>
      <c r="AF8" s="5">
        <f t="shared" si="17"/>
        <v>0.43472222222222184</v>
      </c>
      <c r="AG8" s="5">
        <f t="shared" si="17"/>
        <v>0.43819444444444405</v>
      </c>
      <c r="AH8" s="5">
        <f t="shared" si="17"/>
        <v>0.44166666666666626</v>
      </c>
      <c r="AI8" s="5">
        <f>SUM(AH8+9/1440)</f>
        <v>0.44791666666666624</v>
      </c>
      <c r="AJ8" s="5">
        <f t="shared" ref="AJ8:AY8" si="18">SUM(AI8+5/1440)</f>
        <v>0.45138888888888845</v>
      </c>
      <c r="AK8" s="5">
        <f t="shared" si="18"/>
        <v>0.45486111111111066</v>
      </c>
      <c r="AL8" s="5">
        <f t="shared" si="18"/>
        <v>0.45833333333333287</v>
      </c>
      <c r="AM8" s="5">
        <f t="shared" si="18"/>
        <v>0.46180555555555508</v>
      </c>
      <c r="AN8" s="5">
        <f t="shared" si="18"/>
        <v>0.46527777777777729</v>
      </c>
      <c r="AO8" s="5">
        <f t="shared" si="18"/>
        <v>0.4687499999999995</v>
      </c>
      <c r="AP8" s="5">
        <f t="shared" si="18"/>
        <v>0.47222222222222171</v>
      </c>
      <c r="AQ8" s="5">
        <f t="shared" si="18"/>
        <v>0.47569444444444392</v>
      </c>
      <c r="AR8" s="5">
        <f t="shared" si="18"/>
        <v>0.47916666666666613</v>
      </c>
      <c r="AS8" s="5">
        <f t="shared" si="18"/>
        <v>0.48263888888888834</v>
      </c>
      <c r="AT8" s="5">
        <f t="shared" si="18"/>
        <v>0.48611111111111055</v>
      </c>
      <c r="AU8" s="5">
        <f t="shared" si="18"/>
        <v>0.48958333333333276</v>
      </c>
      <c r="AV8" s="5">
        <f t="shared" si="18"/>
        <v>0.49305555555555497</v>
      </c>
      <c r="AW8" s="5">
        <f t="shared" si="18"/>
        <v>0.49652777777777718</v>
      </c>
      <c r="AX8" s="5">
        <f t="shared" si="18"/>
        <v>0.49999999999999939</v>
      </c>
      <c r="AY8" s="5">
        <f t="shared" si="18"/>
        <v>0.50347222222222165</v>
      </c>
      <c r="AZ8" s="5">
        <f>SUM(AY8+3/1440)</f>
        <v>0.50555555555555498</v>
      </c>
      <c r="BA8" s="5">
        <f t="shared" ref="BA8:BE8" si="19">SUM(AZ8+5/1440)</f>
        <v>0.50902777777777719</v>
      </c>
      <c r="BB8" s="5">
        <f t="shared" si="19"/>
        <v>0.5124999999999994</v>
      </c>
      <c r="BC8" s="5">
        <f t="shared" si="19"/>
        <v>0.51597222222222161</v>
      </c>
      <c r="BD8" s="5">
        <f t="shared" si="19"/>
        <v>0.51944444444444382</v>
      </c>
      <c r="BE8" s="5">
        <f t="shared" si="19"/>
        <v>0.52291666666666603</v>
      </c>
      <c r="BF8" s="5">
        <f>SUM(BE8+6/1440)</f>
        <v>0.52708333333333268</v>
      </c>
      <c r="BG8" s="5">
        <f>SUM(BF8+4/1440)</f>
        <v>0.52986111111111045</v>
      </c>
      <c r="BH8" s="5">
        <f t="shared" ref="BH8:BN8" si="20">SUM(BG8+5/1440)</f>
        <v>0.53333333333333266</v>
      </c>
      <c r="BI8" s="5">
        <f t="shared" si="20"/>
        <v>0.53680555555555487</v>
      </c>
      <c r="BJ8" s="5">
        <f t="shared" si="20"/>
        <v>0.54027777777777708</v>
      </c>
      <c r="BK8" s="5">
        <f t="shared" si="20"/>
        <v>0.54374999999999929</v>
      </c>
      <c r="BL8" s="5">
        <f t="shared" si="20"/>
        <v>0.5472222222222215</v>
      </c>
      <c r="BM8" s="5">
        <f t="shared" si="20"/>
        <v>0.55069444444444371</v>
      </c>
      <c r="BN8" s="5">
        <f t="shared" si="20"/>
        <v>0.55416666666666592</v>
      </c>
      <c r="BO8" s="5">
        <f>SUM(BN8+6/1440)</f>
        <v>0.55833333333333257</v>
      </c>
      <c r="BP8" s="5">
        <f>SUM(BO8+2/1440)</f>
        <v>0.55972222222222145</v>
      </c>
      <c r="BQ8" s="5">
        <f>SUM(BP8+4/1440)</f>
        <v>0.56249999999999922</v>
      </c>
      <c r="BR8" s="5">
        <f t="shared" ref="BR8:BX8" si="21">SUM(BQ8+5/1440)</f>
        <v>0.56597222222222143</v>
      </c>
      <c r="BS8" s="5">
        <f t="shared" si="21"/>
        <v>0.56944444444444364</v>
      </c>
      <c r="BT8" s="5">
        <f t="shared" si="21"/>
        <v>0.57291666666666585</v>
      </c>
      <c r="BU8" s="5">
        <f t="shared" si="21"/>
        <v>0.57638888888888806</v>
      </c>
      <c r="BV8" s="5">
        <f t="shared" si="21"/>
        <v>0.57986111111111027</v>
      </c>
      <c r="BW8" s="5">
        <f t="shared" si="21"/>
        <v>0.58333333333333248</v>
      </c>
      <c r="BX8" s="5">
        <f t="shared" si="21"/>
        <v>0.58680555555555469</v>
      </c>
      <c r="BY8" s="5">
        <f>SUM(BX8+8/1440)</f>
        <v>0.59236111111111023</v>
      </c>
      <c r="BZ8" s="5">
        <f>SUM(BY8+4/1440)</f>
        <v>0.595138888888888</v>
      </c>
      <c r="CA8" s="5">
        <f t="shared" ref="CA8:CG8" si="22">SUM(BZ8+5/1440)</f>
        <v>0.59861111111111021</v>
      </c>
      <c r="CB8" s="5">
        <f t="shared" si="22"/>
        <v>0.60208333333333242</v>
      </c>
      <c r="CC8" s="5">
        <f t="shared" si="22"/>
        <v>0.60555555555555463</v>
      </c>
      <c r="CD8" s="5">
        <f t="shared" si="22"/>
        <v>0.60902777777777684</v>
      </c>
      <c r="CE8" s="5">
        <f t="shared" si="22"/>
        <v>0.61249999999999905</v>
      </c>
      <c r="CF8" s="5">
        <f t="shared" si="22"/>
        <v>0.61597222222222126</v>
      </c>
      <c r="CG8" s="5">
        <f t="shared" si="22"/>
        <v>0.61944444444444346</v>
      </c>
      <c r="CH8" s="5">
        <f>SUM(CG8+3/1440)</f>
        <v>0.62152777777777679</v>
      </c>
    </row>
    <row r="9" spans="1:86" ht="55" customHeight="1">
      <c r="A9" s="22" t="s">
        <v>443</v>
      </c>
      <c r="B9" s="35" t="s">
        <v>495</v>
      </c>
      <c r="C9" s="35"/>
      <c r="D9" s="35"/>
      <c r="E9" s="35"/>
      <c r="F9" s="25">
        <v>3</v>
      </c>
      <c r="G9" s="31" t="s">
        <v>444</v>
      </c>
      <c r="H9" s="31"/>
      <c r="I9" s="31"/>
      <c r="J9" s="31"/>
      <c r="K9" s="31"/>
      <c r="L9" s="31"/>
      <c r="M9" s="31"/>
      <c r="N9" s="31"/>
      <c r="O9" s="31"/>
      <c r="P9" s="26">
        <v>4</v>
      </c>
      <c r="Q9" s="36" t="s">
        <v>445</v>
      </c>
      <c r="R9" s="37"/>
      <c r="S9" s="37"/>
      <c r="T9" s="37"/>
      <c r="U9" s="37"/>
      <c r="V9" s="37"/>
      <c r="W9" s="37"/>
      <c r="X9" s="38"/>
      <c r="Y9" s="39" t="s">
        <v>446</v>
      </c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1"/>
      <c r="AQ9" s="36" t="s">
        <v>447</v>
      </c>
      <c r="AR9" s="37"/>
      <c r="AS9" s="37"/>
      <c r="AT9" s="37"/>
      <c r="AU9" s="37"/>
      <c r="AV9" s="37"/>
      <c r="AW9" s="37"/>
      <c r="AX9" s="37"/>
      <c r="AY9" s="37"/>
      <c r="AZ9" s="42" t="s">
        <v>448</v>
      </c>
      <c r="BA9" s="42"/>
      <c r="BB9" s="42"/>
      <c r="BC9" s="42"/>
      <c r="BD9" s="42"/>
      <c r="BE9" s="42"/>
      <c r="BF9" s="42"/>
      <c r="BG9" s="31" t="s">
        <v>449</v>
      </c>
      <c r="BH9" s="31"/>
      <c r="BI9" s="31"/>
      <c r="BJ9" s="31"/>
      <c r="BK9" s="31"/>
      <c r="BL9" s="31"/>
      <c r="BM9" s="31"/>
      <c r="BN9" s="31"/>
      <c r="BO9" s="31"/>
      <c r="BP9" s="26">
        <v>4</v>
      </c>
      <c r="BQ9" s="32" t="s">
        <v>450</v>
      </c>
      <c r="BR9" s="33"/>
      <c r="BS9" s="33"/>
      <c r="BT9" s="33"/>
      <c r="BU9" s="33"/>
      <c r="BV9" s="33"/>
      <c r="BW9" s="33"/>
      <c r="BX9" s="34"/>
      <c r="BY9" s="26">
        <v>4</v>
      </c>
      <c r="BZ9" s="35" t="s">
        <v>451</v>
      </c>
      <c r="CA9" s="35"/>
      <c r="CB9" s="35"/>
      <c r="CC9" s="35"/>
      <c r="CD9" s="35"/>
      <c r="CE9" s="35"/>
      <c r="CF9" s="35"/>
      <c r="CG9" s="35"/>
      <c r="CH9" s="35"/>
    </row>
  </sheetData>
  <mergeCells count="34">
    <mergeCell ref="A1:CH1"/>
    <mergeCell ref="B3:E3"/>
    <mergeCell ref="G3:W3"/>
    <mergeCell ref="X3:AA3"/>
    <mergeCell ref="AB3:AR3"/>
    <mergeCell ref="AS3:AY3"/>
    <mergeCell ref="AZ3:BO3"/>
    <mergeCell ref="BQ3:BX3"/>
    <mergeCell ref="BZ3:CH3"/>
    <mergeCell ref="BL5:BR5"/>
    <mergeCell ref="BS5:CH5"/>
    <mergeCell ref="B7:E7"/>
    <mergeCell ref="G7:V7"/>
    <mergeCell ref="W7:Y7"/>
    <mergeCell ref="Z7:AO7"/>
    <mergeCell ref="AQ7:AY7"/>
    <mergeCell ref="AZ7:BF7"/>
    <mergeCell ref="BG7:BO7"/>
    <mergeCell ref="BQ7:CH7"/>
    <mergeCell ref="B5:E5"/>
    <mergeCell ref="G5:O5"/>
    <mergeCell ref="Q5:X5"/>
    <mergeCell ref="Z5:AP5"/>
    <mergeCell ref="AQ5:AT5"/>
    <mergeCell ref="AU5:BK5"/>
    <mergeCell ref="BG9:BO9"/>
    <mergeCell ref="BQ9:BX9"/>
    <mergeCell ref="BZ9:CH9"/>
    <mergeCell ref="B9:E9"/>
    <mergeCell ref="G9:O9"/>
    <mergeCell ref="Q9:X9"/>
    <mergeCell ref="Y9:AP9"/>
    <mergeCell ref="AQ9:AY9"/>
    <mergeCell ref="AZ9:BF9"/>
  </mergeCells>
  <phoneticPr fontId="11" type="noConversion"/>
  <printOptions horizontalCentered="1" verticalCentered="1" gridLines="1"/>
  <pageMargins left="0.75" right="0.75" top="0.68" bottom="0.63" header="0.28999999999999998" footer="0.3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H121"/>
  <sheetViews>
    <sheetView topLeftCell="A83" zoomScale="90" zoomScaleNormal="60" zoomScalePageLayoutView="60" workbookViewId="0">
      <selection activeCell="AA54" sqref="AA54:AQ54"/>
    </sheetView>
  </sheetViews>
  <sheetFormatPr baseColWidth="10" defaultColWidth="8.83203125" defaultRowHeight="12"/>
  <cols>
    <col min="1" max="1" width="30.5" style="3" customWidth="1"/>
    <col min="2" max="48" width="1.6640625" style="3" customWidth="1"/>
    <col min="49" max="49" width="1.6640625" style="6" customWidth="1"/>
    <col min="50" max="86" width="1.6640625" style="3" customWidth="1"/>
    <col min="87" max="103" width="12.6640625" style="3" customWidth="1"/>
    <col min="104" max="16384" width="8.83203125" style="3"/>
  </cols>
  <sheetData>
    <row r="1" spans="1:85" ht="51.75" hidden="1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85" ht="75" hidden="1" customHeight="1">
      <c r="A2" s="1"/>
      <c r="B2" s="35"/>
      <c r="C2" s="35"/>
      <c r="D2" s="35"/>
      <c r="E2" s="35"/>
      <c r="F2" s="8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46"/>
      <c r="Y2" s="46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42"/>
      <c r="AR2" s="42"/>
      <c r="AS2" s="42"/>
      <c r="AT2" s="42"/>
      <c r="AU2" s="42"/>
      <c r="AV2" s="42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9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4"/>
    </row>
    <row r="3" spans="1:85" ht="75" hidden="1" customHeight="1">
      <c r="A3" s="1"/>
      <c r="B3" s="39"/>
      <c r="C3" s="40"/>
      <c r="D3" s="40"/>
      <c r="E3" s="40"/>
      <c r="F3" s="8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4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8"/>
      <c r="AP3" s="35"/>
      <c r="AQ3" s="35"/>
      <c r="AR3" s="35"/>
      <c r="AS3" s="35"/>
      <c r="AT3" s="35"/>
      <c r="AU3" s="35"/>
      <c r="AV3" s="35"/>
      <c r="AW3" s="35"/>
      <c r="AX3" s="35"/>
      <c r="AY3" s="42"/>
      <c r="AZ3" s="42"/>
      <c r="BA3" s="42"/>
      <c r="BB3" s="42"/>
      <c r="BC3" s="42"/>
      <c r="BD3" s="42"/>
      <c r="BE3" s="35"/>
      <c r="BF3" s="35"/>
      <c r="BG3" s="35"/>
      <c r="BH3" s="35"/>
      <c r="BI3" s="35"/>
      <c r="BJ3" s="35"/>
      <c r="BK3" s="35"/>
      <c r="BL3" s="35"/>
      <c r="BM3" s="35"/>
      <c r="BN3" s="46"/>
      <c r="BO3" s="46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4"/>
    </row>
    <row r="4" spans="1:85" ht="75" hidden="1" customHeight="1">
      <c r="A4" s="1"/>
      <c r="B4" s="39"/>
      <c r="C4" s="40"/>
      <c r="D4" s="40"/>
      <c r="E4" s="40"/>
      <c r="F4" s="8"/>
      <c r="G4" s="35"/>
      <c r="H4" s="35"/>
      <c r="I4" s="35"/>
      <c r="J4" s="35"/>
      <c r="K4" s="35"/>
      <c r="L4" s="35"/>
      <c r="M4" s="35"/>
      <c r="N4" s="35"/>
      <c r="O4" s="35"/>
      <c r="P4" s="8"/>
      <c r="Q4" s="35"/>
      <c r="R4" s="35"/>
      <c r="S4" s="35"/>
      <c r="T4" s="35"/>
      <c r="U4" s="35"/>
      <c r="V4" s="35"/>
      <c r="W4" s="35"/>
      <c r="X4" s="35"/>
      <c r="Y4" s="35"/>
      <c r="Z4" s="8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46"/>
      <c r="AS4" s="46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42"/>
      <c r="BL4" s="42"/>
      <c r="BM4" s="42"/>
      <c r="BN4" s="42"/>
      <c r="BO4" s="42"/>
      <c r="BP4" s="42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4"/>
    </row>
    <row r="5" spans="1:85" ht="75" hidden="1" customHeight="1">
      <c r="A5" s="1"/>
      <c r="B5" s="39"/>
      <c r="C5" s="40"/>
      <c r="D5" s="40"/>
      <c r="E5" s="40"/>
      <c r="F5" s="8"/>
      <c r="G5" s="35"/>
      <c r="H5" s="35"/>
      <c r="I5" s="35"/>
      <c r="J5" s="35"/>
      <c r="K5" s="35"/>
      <c r="L5" s="35"/>
      <c r="M5" s="35"/>
      <c r="N5" s="35"/>
      <c r="O5" s="35"/>
      <c r="P5" s="8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42"/>
      <c r="AZ5" s="42"/>
      <c r="BA5" s="42"/>
      <c r="BB5" s="42"/>
      <c r="BC5" s="42"/>
      <c r="BD5" s="42"/>
      <c r="BE5" s="35"/>
      <c r="BF5" s="35"/>
      <c r="BG5" s="35"/>
      <c r="BH5" s="35"/>
      <c r="BI5" s="35"/>
      <c r="BJ5" s="35"/>
      <c r="BK5" s="35"/>
      <c r="BL5" s="35"/>
      <c r="BM5" s="35"/>
      <c r="BN5" s="8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4"/>
    </row>
    <row r="6" spans="1:85" ht="51.75" hidden="1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</row>
    <row r="7" spans="1:85" ht="75" hidden="1" customHeight="1">
      <c r="A7" s="11"/>
      <c r="B7" s="35"/>
      <c r="C7" s="35"/>
      <c r="D7" s="35"/>
      <c r="E7" s="35"/>
      <c r="F7" s="8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46"/>
      <c r="Y7" s="46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42"/>
      <c r="AR7" s="42"/>
      <c r="AS7" s="42"/>
      <c r="AT7" s="42"/>
      <c r="AU7" s="42"/>
      <c r="AV7" s="42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9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4"/>
    </row>
    <row r="8" spans="1:85" ht="75" hidden="1" customHeight="1">
      <c r="A8" s="11"/>
      <c r="B8" s="39"/>
      <c r="C8" s="40"/>
      <c r="D8" s="40"/>
      <c r="E8" s="40"/>
      <c r="F8" s="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46"/>
      <c r="X8" s="46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8"/>
      <c r="AP8" s="35"/>
      <c r="AQ8" s="35"/>
      <c r="AR8" s="35"/>
      <c r="AS8" s="35"/>
      <c r="AT8" s="35"/>
      <c r="AU8" s="35"/>
      <c r="AV8" s="35"/>
      <c r="AW8" s="35"/>
      <c r="AX8" s="35"/>
      <c r="AY8" s="42"/>
      <c r="AZ8" s="42"/>
      <c r="BA8" s="42"/>
      <c r="BB8" s="42"/>
      <c r="BC8" s="42"/>
      <c r="BD8" s="42"/>
      <c r="BE8" s="35"/>
      <c r="BF8" s="35"/>
      <c r="BG8" s="35"/>
      <c r="BH8" s="35"/>
      <c r="BI8" s="35"/>
      <c r="BJ8" s="35"/>
      <c r="BK8" s="35"/>
      <c r="BL8" s="35"/>
      <c r="BM8" s="35"/>
      <c r="BN8" s="12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4"/>
    </row>
    <row r="9" spans="1:85" ht="75" hidden="1" customHeight="1">
      <c r="A9" s="11"/>
      <c r="B9" s="39"/>
      <c r="C9" s="40"/>
      <c r="D9" s="40"/>
      <c r="E9" s="40"/>
      <c r="F9" s="8"/>
      <c r="G9" s="35"/>
      <c r="H9" s="35"/>
      <c r="I9" s="35"/>
      <c r="J9" s="35"/>
      <c r="K9" s="35"/>
      <c r="L9" s="35"/>
      <c r="M9" s="35"/>
      <c r="N9" s="35"/>
      <c r="O9" s="35"/>
      <c r="P9" s="8"/>
      <c r="Q9" s="35"/>
      <c r="R9" s="35"/>
      <c r="S9" s="35"/>
      <c r="T9" s="35"/>
      <c r="U9" s="35"/>
      <c r="V9" s="35"/>
      <c r="W9" s="35"/>
      <c r="X9" s="35"/>
      <c r="Y9" s="35"/>
      <c r="Z9" s="8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46"/>
      <c r="AS9" s="46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42"/>
      <c r="BL9" s="42"/>
      <c r="BM9" s="42"/>
      <c r="BN9" s="42"/>
      <c r="BO9" s="42"/>
      <c r="BP9" s="42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4"/>
    </row>
    <row r="10" spans="1:85" ht="75" hidden="1" customHeight="1">
      <c r="A10" s="11"/>
      <c r="B10" s="39"/>
      <c r="C10" s="40"/>
      <c r="D10" s="40"/>
      <c r="E10" s="40"/>
      <c r="F10" s="8"/>
      <c r="G10" s="35"/>
      <c r="H10" s="35"/>
      <c r="I10" s="35"/>
      <c r="J10" s="35"/>
      <c r="K10" s="35"/>
      <c r="L10" s="35"/>
      <c r="M10" s="35"/>
      <c r="N10" s="35"/>
      <c r="O10" s="35"/>
      <c r="P10" s="8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42"/>
      <c r="AZ10" s="42"/>
      <c r="BA10" s="42"/>
      <c r="BB10" s="42"/>
      <c r="BC10" s="42"/>
      <c r="BD10" s="42"/>
      <c r="BE10" s="35"/>
      <c r="BF10" s="35"/>
      <c r="BG10" s="35"/>
      <c r="BH10" s="35"/>
      <c r="BI10" s="35"/>
      <c r="BJ10" s="35"/>
      <c r="BK10" s="35"/>
      <c r="BL10" s="35"/>
      <c r="BM10" s="35"/>
      <c r="BN10" s="8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4"/>
    </row>
    <row r="11" spans="1:85" ht="45" hidden="1" customHeight="1">
      <c r="A11" s="47" t="s">
        <v>195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</row>
    <row r="12" spans="1:85" ht="51.75" hidden="1" customHeight="1">
      <c r="A12" s="4"/>
      <c r="B12" s="5">
        <v>0.33333333333333331</v>
      </c>
      <c r="C12" s="5">
        <f t="shared" ref="C12" si="0">SUM(B12+5/1440)</f>
        <v>0.33680555555555552</v>
      </c>
      <c r="D12" s="5">
        <f t="shared" ref="D12" si="1">SUM(C12+5/1440)</f>
        <v>0.34027777777777773</v>
      </c>
      <c r="E12" s="5">
        <f t="shared" ref="E12" si="2">SUM(D12+5/1440)</f>
        <v>0.34374999999999994</v>
      </c>
      <c r="F12" s="5">
        <f t="shared" ref="F12" si="3">SUM(E12+5/1440)</f>
        <v>0.34722222222222215</v>
      </c>
      <c r="G12" s="5">
        <f t="shared" ref="G12" si="4">SUM(F12+5/1440)</f>
        <v>0.35069444444444436</v>
      </c>
      <c r="H12" s="5">
        <f t="shared" ref="H12" si="5">SUM(G12+5/1440)</f>
        <v>0.35416666666666657</v>
      </c>
      <c r="I12" s="5">
        <f t="shared" ref="I12" si="6">SUM(H12+5/1440)</f>
        <v>0.35763888888888878</v>
      </c>
      <c r="J12" s="5">
        <f t="shared" ref="J12" si="7">SUM(I12+5/1440)</f>
        <v>0.36111111111111099</v>
      </c>
      <c r="K12" s="5">
        <f t="shared" ref="K12" si="8">SUM(J12+5/1440)</f>
        <v>0.3645833333333332</v>
      </c>
      <c r="L12" s="5">
        <f t="shared" ref="L12" si="9">SUM(K12+5/1440)</f>
        <v>0.36805555555555541</v>
      </c>
      <c r="M12" s="5">
        <f t="shared" ref="M12" si="10">SUM(L12+5/1440)</f>
        <v>0.37152777777777762</v>
      </c>
      <c r="N12" s="5">
        <f t="shared" ref="N12" si="11">SUM(M12+5/1440)</f>
        <v>0.37499999999999983</v>
      </c>
      <c r="O12" s="5">
        <f t="shared" ref="O12" si="12">SUM(N12+5/1440)</f>
        <v>0.37847222222222204</v>
      </c>
      <c r="P12" s="5">
        <f t="shared" ref="P12" si="13">SUM(O12+5/1440)</f>
        <v>0.38194444444444425</v>
      </c>
      <c r="Q12" s="5">
        <f t="shared" ref="Q12" si="14">SUM(P12+5/1440)</f>
        <v>0.38541666666666646</v>
      </c>
      <c r="R12" s="5">
        <f t="shared" ref="R12" si="15">SUM(Q12+5/1440)</f>
        <v>0.38888888888888867</v>
      </c>
      <c r="S12" s="5">
        <f t="shared" ref="S12" si="16">SUM(R12+5/1440)</f>
        <v>0.39236111111111088</v>
      </c>
      <c r="T12" s="5">
        <f t="shared" ref="T12" si="17">SUM(S12+5/1440)</f>
        <v>0.39583333333333309</v>
      </c>
      <c r="U12" s="5">
        <f t="shared" ref="U12" si="18">SUM(T12+5/1440)</f>
        <v>0.3993055555555553</v>
      </c>
      <c r="V12" s="5">
        <f t="shared" ref="V12" si="19">SUM(U12+5/1440)</f>
        <v>0.40277777777777751</v>
      </c>
      <c r="W12" s="5">
        <f t="shared" ref="W12" si="20">SUM(V12+5/1440)</f>
        <v>0.40624999999999972</v>
      </c>
      <c r="X12" s="5">
        <f t="shared" ref="X12" si="21">SUM(W12+5/1440)</f>
        <v>0.40972222222222193</v>
      </c>
      <c r="Y12" s="5">
        <f t="shared" ref="Y12" si="22">SUM(X12+5/1440)</f>
        <v>0.41319444444444414</v>
      </c>
      <c r="Z12" s="5">
        <f t="shared" ref="Z12" si="23">SUM(Y12+5/1440)</f>
        <v>0.41666666666666635</v>
      </c>
      <c r="AA12" s="5">
        <f t="shared" ref="AA12" si="24">SUM(Z12+5/1440)</f>
        <v>0.42013888888888856</v>
      </c>
      <c r="AB12" s="5">
        <f t="shared" ref="AB12" si="25">SUM(AA12+5/1440)</f>
        <v>0.42361111111111077</v>
      </c>
      <c r="AC12" s="5">
        <f t="shared" ref="AC12" si="26">SUM(AB12+5/1440)</f>
        <v>0.42708333333333298</v>
      </c>
      <c r="AD12" s="5">
        <f t="shared" ref="AD12" si="27">SUM(AC12+5/1440)</f>
        <v>0.43055555555555519</v>
      </c>
      <c r="AE12" s="5">
        <f t="shared" ref="AE12" si="28">SUM(AD12+5/1440)</f>
        <v>0.4340277777777774</v>
      </c>
      <c r="AF12" s="5">
        <f t="shared" ref="AF12" si="29">SUM(AE12+5/1440)</f>
        <v>0.43749999999999961</v>
      </c>
      <c r="AG12" s="5">
        <f t="shared" ref="AG12" si="30">SUM(AF12+5/1440)</f>
        <v>0.44097222222222182</v>
      </c>
      <c r="AH12" s="5">
        <f t="shared" ref="AH12" si="31">SUM(AG12+5/1440)</f>
        <v>0.44444444444444403</v>
      </c>
      <c r="AI12" s="5">
        <f t="shared" ref="AI12" si="32">SUM(AH12+5/1440)</f>
        <v>0.44791666666666624</v>
      </c>
      <c r="AJ12" s="5">
        <f t="shared" ref="AJ12" si="33">SUM(AI12+5/1440)</f>
        <v>0.45138888888888845</v>
      </c>
      <c r="AK12" s="5">
        <f t="shared" ref="AK12" si="34">SUM(AJ12+5/1440)</f>
        <v>0.45486111111111066</v>
      </c>
      <c r="AL12" s="5">
        <f t="shared" ref="AL12" si="35">SUM(AK12+5/1440)</f>
        <v>0.45833333333333287</v>
      </c>
      <c r="AM12" s="5">
        <f t="shared" ref="AM12" si="36">SUM(AL12+5/1440)</f>
        <v>0.46180555555555508</v>
      </c>
      <c r="AN12" s="5">
        <f t="shared" ref="AN12" si="37">SUM(AM12+5/1440)</f>
        <v>0.46527777777777729</v>
      </c>
      <c r="AO12" s="5">
        <f t="shared" ref="AO12" si="38">SUM(AN12+5/1440)</f>
        <v>0.4687499999999995</v>
      </c>
      <c r="AP12" s="5">
        <f t="shared" ref="AP12" si="39">SUM(AO12+5/1440)</f>
        <v>0.47222222222222171</v>
      </c>
      <c r="AQ12" s="5">
        <f t="shared" ref="AQ12" si="40">SUM(AP12+5/1440)</f>
        <v>0.47569444444444392</v>
      </c>
      <c r="AR12" s="5">
        <f t="shared" ref="AR12" si="41">SUM(AQ12+5/1440)</f>
        <v>0.47916666666666613</v>
      </c>
      <c r="AS12" s="5">
        <f t="shared" ref="AS12" si="42">SUM(AR12+5/1440)</f>
        <v>0.48263888888888834</v>
      </c>
      <c r="AT12" s="5">
        <f t="shared" ref="AT12" si="43">SUM(AS12+5/1440)</f>
        <v>0.48611111111111055</v>
      </c>
      <c r="AU12" s="5">
        <f t="shared" ref="AU12" si="44">SUM(AT12+5/1440)</f>
        <v>0.48958333333333276</v>
      </c>
      <c r="AV12" s="5">
        <f t="shared" ref="AV12" si="45">SUM(AU12+5/1440)</f>
        <v>0.49305555555555497</v>
      </c>
      <c r="AW12" s="5">
        <f t="shared" ref="AW12" si="46">SUM(AV12+5/1440)</f>
        <v>0.49652777777777718</v>
      </c>
      <c r="AX12" s="5">
        <f t="shared" ref="AX12" si="47">SUM(AW12+5/1440)</f>
        <v>0.49999999999999939</v>
      </c>
      <c r="AY12" s="5">
        <f t="shared" ref="AY12" si="48">SUM(AX12+5/1440)</f>
        <v>0.50347222222222165</v>
      </c>
      <c r="AZ12" s="5">
        <f t="shared" ref="AZ12" si="49">SUM(AY12+5/1440)</f>
        <v>0.50694444444444386</v>
      </c>
      <c r="BA12" s="5">
        <f t="shared" ref="BA12" si="50">SUM(AZ12+5/1440)</f>
        <v>0.51041666666666607</v>
      </c>
      <c r="BB12" s="5">
        <f t="shared" ref="BB12" si="51">SUM(BA12+5/1440)</f>
        <v>0.51388888888888828</v>
      </c>
      <c r="BC12" s="5">
        <f t="shared" ref="BC12" si="52">SUM(BB12+5/1440)</f>
        <v>0.51736111111111049</v>
      </c>
      <c r="BD12" s="5">
        <f t="shared" ref="BD12" si="53">SUM(BC12+5/1440)</f>
        <v>0.5208333333333327</v>
      </c>
      <c r="BE12" s="5">
        <f t="shared" ref="BE12" si="54">SUM(BD12+5/1440)</f>
        <v>0.52430555555555491</v>
      </c>
      <c r="BF12" s="5">
        <f t="shared" ref="BF12" si="55">SUM(BE12+5/1440)</f>
        <v>0.52777777777777712</v>
      </c>
      <c r="BG12" s="5">
        <f t="shared" ref="BG12" si="56">SUM(BF12+5/1440)</f>
        <v>0.53124999999999933</v>
      </c>
      <c r="BH12" s="5">
        <f t="shared" ref="BH12" si="57">SUM(BG12+5/1440)</f>
        <v>0.53472222222222154</v>
      </c>
      <c r="BI12" s="5">
        <f t="shared" ref="BI12" si="58">SUM(BH12+5/1440)</f>
        <v>0.53819444444444375</v>
      </c>
      <c r="BJ12" s="5">
        <f t="shared" ref="BJ12" si="59">SUM(BI12+5/1440)</f>
        <v>0.54166666666666596</v>
      </c>
      <c r="BK12" s="5">
        <f t="shared" ref="BK12" si="60">SUM(BJ12+5/1440)</f>
        <v>0.54513888888888817</v>
      </c>
      <c r="BL12" s="5">
        <f t="shared" ref="BL12" si="61">SUM(BK12+5/1440)</f>
        <v>0.54861111111111038</v>
      </c>
      <c r="BM12" s="5">
        <f t="shared" ref="BM12" si="62">SUM(BL12+5/1440)</f>
        <v>0.55208333333333259</v>
      </c>
      <c r="BN12" s="5">
        <f t="shared" ref="BN12" si="63">SUM(BM12+5/1440)</f>
        <v>0.5555555555555548</v>
      </c>
      <c r="BO12" s="5">
        <f t="shared" ref="BO12" si="64">SUM(BN12+5/1440)</f>
        <v>0.55902777777777701</v>
      </c>
      <c r="BP12" s="5">
        <f t="shared" ref="BP12" si="65">SUM(BO12+5/1440)</f>
        <v>0.56249999999999922</v>
      </c>
      <c r="BQ12" s="5">
        <f t="shared" ref="BQ12" si="66">SUM(BP12+5/1440)</f>
        <v>0.56597222222222143</v>
      </c>
      <c r="BR12" s="5">
        <f t="shared" ref="BR12" si="67">SUM(BQ12+5/1440)</f>
        <v>0.56944444444444364</v>
      </c>
      <c r="BS12" s="5">
        <f t="shared" ref="BS12" si="68">SUM(BR12+5/1440)</f>
        <v>0.57291666666666585</v>
      </c>
      <c r="BT12" s="5">
        <f t="shared" ref="BT12" si="69">SUM(BS12+5/1440)</f>
        <v>0.57638888888888806</v>
      </c>
      <c r="BU12" s="5">
        <f t="shared" ref="BU12" si="70">SUM(BT12+5/1440)</f>
        <v>0.57986111111111027</v>
      </c>
      <c r="BV12" s="5">
        <f t="shared" ref="BV12" si="71">SUM(BU12+5/1440)</f>
        <v>0.58333333333333248</v>
      </c>
      <c r="BW12" s="5">
        <f t="shared" ref="BW12" si="72">SUM(BV12+5/1440)</f>
        <v>0.58680555555555469</v>
      </c>
      <c r="BX12" s="5" t="e">
        <f>SUM(#REF!+5/1440)</f>
        <v>#REF!</v>
      </c>
      <c r="BY12" s="5" t="e">
        <f t="shared" ref="BY12" si="73">SUM(BX12+5/1440)</f>
        <v>#REF!</v>
      </c>
      <c r="BZ12" s="5" t="e">
        <f t="shared" ref="BZ12" si="74">SUM(BY12+5/1440)</f>
        <v>#REF!</v>
      </c>
      <c r="CA12" s="5" t="e">
        <f t="shared" ref="CA12" si="75">SUM(BZ12+5/1440)</f>
        <v>#REF!</v>
      </c>
      <c r="CB12" s="5" t="e">
        <f t="shared" ref="CB12" si="76">SUM(CA12+5/1440)</f>
        <v>#REF!</v>
      </c>
      <c r="CC12" s="5" t="e">
        <f t="shared" ref="CC12" si="77">SUM(CB12+5/1440)</f>
        <v>#REF!</v>
      </c>
      <c r="CD12" s="5" t="e">
        <f t="shared" ref="CD12" si="78">SUM(CC12+5/1440)</f>
        <v>#REF!</v>
      </c>
      <c r="CE12" s="5" t="e">
        <f t="shared" ref="CE12" si="79">SUM(CD12+5/1440)</f>
        <v>#REF!</v>
      </c>
      <c r="CF12" s="5" t="e">
        <f t="shared" ref="CF12" si="80">SUM(CE12+5/1440)</f>
        <v>#REF!</v>
      </c>
      <c r="CG12" s="5" t="e">
        <f t="shared" ref="CG12" si="81">SUM(CF12+5/1440)</f>
        <v>#REF!</v>
      </c>
    </row>
    <row r="13" spans="1:85" ht="75" hidden="1" customHeight="1">
      <c r="A13" s="11" t="s">
        <v>131</v>
      </c>
      <c r="B13" s="39" t="s">
        <v>157</v>
      </c>
      <c r="C13" s="40"/>
      <c r="D13" s="40"/>
      <c r="E13" s="40"/>
      <c r="F13" s="8"/>
      <c r="G13" s="35" t="s">
        <v>194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46">
        <v>10</v>
      </c>
      <c r="X13" s="46"/>
      <c r="Y13" s="35" t="s">
        <v>158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8"/>
      <c r="AP13" s="35" t="s">
        <v>159</v>
      </c>
      <c r="AQ13" s="35"/>
      <c r="AR13" s="35"/>
      <c r="AS13" s="35"/>
      <c r="AT13" s="35"/>
      <c r="AU13" s="35"/>
      <c r="AV13" s="35"/>
      <c r="AW13" s="35"/>
      <c r="AX13" s="35"/>
      <c r="AY13" s="42" t="s">
        <v>163</v>
      </c>
      <c r="AZ13" s="42"/>
      <c r="BA13" s="42"/>
      <c r="BB13" s="42"/>
      <c r="BC13" s="42"/>
      <c r="BD13" s="42"/>
      <c r="BE13" s="35" t="s">
        <v>160</v>
      </c>
      <c r="BF13" s="35"/>
      <c r="BG13" s="35"/>
      <c r="BH13" s="35"/>
      <c r="BI13" s="35"/>
      <c r="BJ13" s="35"/>
      <c r="BK13" s="35"/>
      <c r="BL13" s="35"/>
      <c r="BM13" s="35"/>
      <c r="BN13" s="12">
        <v>10</v>
      </c>
      <c r="BO13" s="35" t="s">
        <v>193</v>
      </c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4"/>
    </row>
    <row r="14" spans="1:85" ht="75" hidden="1" customHeight="1">
      <c r="A14" s="11" t="s">
        <v>132</v>
      </c>
      <c r="B14" s="39" t="s">
        <v>157</v>
      </c>
      <c r="C14" s="40"/>
      <c r="D14" s="40"/>
      <c r="E14" s="40"/>
      <c r="F14" s="8"/>
      <c r="G14" s="35" t="s">
        <v>159</v>
      </c>
      <c r="H14" s="35"/>
      <c r="I14" s="35"/>
      <c r="J14" s="35"/>
      <c r="K14" s="35"/>
      <c r="L14" s="35"/>
      <c r="M14" s="35"/>
      <c r="N14" s="35"/>
      <c r="O14" s="35"/>
      <c r="P14" s="8"/>
      <c r="Q14" s="35" t="s">
        <v>160</v>
      </c>
      <c r="R14" s="35"/>
      <c r="S14" s="35"/>
      <c r="T14" s="35"/>
      <c r="U14" s="35"/>
      <c r="V14" s="35"/>
      <c r="W14" s="35"/>
      <c r="X14" s="35"/>
      <c r="Y14" s="35"/>
      <c r="Z14" s="8"/>
      <c r="AA14" s="35" t="s">
        <v>161</v>
      </c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46">
        <v>10</v>
      </c>
      <c r="AS14" s="46"/>
      <c r="AT14" s="35" t="s">
        <v>162</v>
      </c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42" t="s">
        <v>163</v>
      </c>
      <c r="BL14" s="42"/>
      <c r="BM14" s="42"/>
      <c r="BN14" s="42"/>
      <c r="BO14" s="42"/>
      <c r="BP14" s="42"/>
      <c r="BQ14" s="35" t="s">
        <v>164</v>
      </c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4"/>
    </row>
    <row r="15" spans="1:85" ht="75" hidden="1" customHeight="1">
      <c r="A15" s="11" t="s">
        <v>133</v>
      </c>
      <c r="B15" s="35" t="s">
        <v>157</v>
      </c>
      <c r="C15" s="35"/>
      <c r="D15" s="35"/>
      <c r="E15" s="35"/>
      <c r="F15" s="8"/>
      <c r="G15" s="35" t="s">
        <v>161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46">
        <v>10</v>
      </c>
      <c r="Y15" s="46"/>
      <c r="Z15" s="35" t="s">
        <v>162</v>
      </c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42" t="s">
        <v>163</v>
      </c>
      <c r="AR15" s="42"/>
      <c r="AS15" s="42"/>
      <c r="AT15" s="42"/>
      <c r="AU15" s="42"/>
      <c r="AV15" s="42"/>
      <c r="AW15" s="35" t="s">
        <v>164</v>
      </c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9"/>
      <c r="BO15" s="35" t="s">
        <v>159</v>
      </c>
      <c r="BP15" s="35"/>
      <c r="BQ15" s="35"/>
      <c r="BR15" s="35"/>
      <c r="BS15" s="35"/>
      <c r="BT15" s="35"/>
      <c r="BU15" s="35"/>
      <c r="BV15" s="35"/>
      <c r="BW15" s="35"/>
      <c r="BX15" s="35" t="s">
        <v>160</v>
      </c>
      <c r="BY15" s="35"/>
      <c r="BZ15" s="35"/>
      <c r="CA15" s="35"/>
      <c r="CB15" s="35"/>
      <c r="CC15" s="35"/>
      <c r="CD15" s="35"/>
      <c r="CE15" s="35"/>
      <c r="CF15" s="35"/>
      <c r="CG15" s="4"/>
    </row>
    <row r="16" spans="1:85" ht="75" hidden="1" customHeight="1">
      <c r="A16" s="11" t="s">
        <v>130</v>
      </c>
      <c r="B16" s="39" t="s">
        <v>157</v>
      </c>
      <c r="C16" s="40"/>
      <c r="D16" s="40"/>
      <c r="E16" s="40"/>
      <c r="F16" s="8"/>
      <c r="G16" s="35" t="s">
        <v>167</v>
      </c>
      <c r="H16" s="35"/>
      <c r="I16" s="35"/>
      <c r="J16" s="35"/>
      <c r="K16" s="35"/>
      <c r="L16" s="35"/>
      <c r="M16" s="35"/>
      <c r="N16" s="35"/>
      <c r="O16" s="35"/>
      <c r="P16" s="8"/>
      <c r="Q16" s="35" t="s">
        <v>168</v>
      </c>
      <c r="R16" s="35"/>
      <c r="S16" s="35"/>
      <c r="T16" s="35"/>
      <c r="U16" s="35"/>
      <c r="V16" s="35"/>
      <c r="W16" s="35"/>
      <c r="X16" s="35"/>
      <c r="Y16" s="35"/>
      <c r="Z16" s="35" t="s">
        <v>192</v>
      </c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 t="s">
        <v>169</v>
      </c>
      <c r="AQ16" s="35"/>
      <c r="AR16" s="35"/>
      <c r="AS16" s="35"/>
      <c r="AT16" s="35"/>
      <c r="AU16" s="35"/>
      <c r="AV16" s="35"/>
      <c r="AW16" s="35"/>
      <c r="AX16" s="35"/>
      <c r="AY16" s="42" t="s">
        <v>163</v>
      </c>
      <c r="AZ16" s="42"/>
      <c r="BA16" s="42"/>
      <c r="BB16" s="42"/>
      <c r="BC16" s="42"/>
      <c r="BD16" s="42"/>
      <c r="BE16" s="35" t="s">
        <v>169</v>
      </c>
      <c r="BF16" s="35"/>
      <c r="BG16" s="35"/>
      <c r="BH16" s="35"/>
      <c r="BI16" s="35"/>
      <c r="BJ16" s="35"/>
      <c r="BK16" s="35"/>
      <c r="BL16" s="35"/>
      <c r="BM16" s="35"/>
      <c r="BN16" s="8"/>
      <c r="BO16" s="35" t="s">
        <v>165</v>
      </c>
      <c r="BP16" s="35"/>
      <c r="BQ16" s="35"/>
      <c r="BR16" s="35"/>
      <c r="BS16" s="35"/>
      <c r="BT16" s="35"/>
      <c r="BU16" s="35"/>
      <c r="BV16" s="35"/>
      <c r="BW16" s="35"/>
      <c r="BX16" s="35" t="s">
        <v>166</v>
      </c>
      <c r="BY16" s="35"/>
      <c r="BZ16" s="35"/>
      <c r="CA16" s="35"/>
      <c r="CB16" s="35"/>
      <c r="CC16" s="35"/>
      <c r="CD16" s="35"/>
      <c r="CE16" s="35"/>
      <c r="CF16" s="35"/>
      <c r="CG16" s="4"/>
    </row>
    <row r="17" spans="1:86" ht="45" hidden="1" customHeight="1">
      <c r="A17" s="47" t="s">
        <v>196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</row>
    <row r="18" spans="1:86" ht="51.75" hidden="1" customHeight="1">
      <c r="A18" s="4"/>
      <c r="B18" s="5">
        <v>0.33333333333333331</v>
      </c>
      <c r="C18" s="5">
        <f t="shared" ref="C18" si="82">SUM(B18+5/1440)</f>
        <v>0.33680555555555552</v>
      </c>
      <c r="D18" s="5">
        <f t="shared" ref="D18" si="83">SUM(C18+5/1440)</f>
        <v>0.34027777777777773</v>
      </c>
      <c r="E18" s="5">
        <f t="shared" ref="E18" si="84">SUM(D18+5/1440)</f>
        <v>0.34374999999999994</v>
      </c>
      <c r="F18" s="5">
        <f t="shared" ref="F18" si="85">SUM(E18+5/1440)</f>
        <v>0.34722222222222215</v>
      </c>
      <c r="G18" s="5">
        <f t="shared" ref="G18" si="86">SUM(F18+5/1440)</f>
        <v>0.35069444444444436</v>
      </c>
      <c r="H18" s="5">
        <f t="shared" ref="H18" si="87">SUM(G18+5/1440)</f>
        <v>0.35416666666666657</v>
      </c>
      <c r="I18" s="5">
        <f t="shared" ref="I18" si="88">SUM(H18+5/1440)</f>
        <v>0.35763888888888878</v>
      </c>
      <c r="J18" s="5">
        <f t="shared" ref="J18" si="89">SUM(I18+5/1440)</f>
        <v>0.36111111111111099</v>
      </c>
      <c r="K18" s="5">
        <f t="shared" ref="K18" si="90">SUM(J18+5/1440)</f>
        <v>0.3645833333333332</v>
      </c>
      <c r="L18" s="5">
        <f t="shared" ref="L18" si="91">SUM(K18+5/1440)</f>
        <v>0.36805555555555541</v>
      </c>
      <c r="M18" s="5">
        <f t="shared" ref="M18" si="92">SUM(L18+5/1440)</f>
        <v>0.37152777777777762</v>
      </c>
      <c r="N18" s="5">
        <f t="shared" ref="N18" si="93">SUM(M18+5/1440)</f>
        <v>0.37499999999999983</v>
      </c>
      <c r="O18" s="5">
        <f t="shared" ref="O18" si="94">SUM(N18+5/1440)</f>
        <v>0.37847222222222204</v>
      </c>
      <c r="P18" s="5">
        <f t="shared" ref="P18" si="95">SUM(O18+5/1440)</f>
        <v>0.38194444444444425</v>
      </c>
      <c r="Q18" s="5">
        <f t="shared" ref="Q18" si="96">SUM(P18+5/1440)</f>
        <v>0.38541666666666646</v>
      </c>
      <c r="R18" s="5">
        <f t="shared" ref="R18" si="97">SUM(Q18+5/1440)</f>
        <v>0.38888888888888867</v>
      </c>
      <c r="S18" s="5">
        <f t="shared" ref="S18" si="98">SUM(R18+5/1440)</f>
        <v>0.39236111111111088</v>
      </c>
      <c r="T18" s="5">
        <f t="shared" ref="T18" si="99">SUM(S18+5/1440)</f>
        <v>0.39583333333333309</v>
      </c>
      <c r="U18" s="5">
        <f t="shared" ref="U18" si="100">SUM(T18+5/1440)</f>
        <v>0.3993055555555553</v>
      </c>
      <c r="V18" s="5">
        <f t="shared" ref="V18" si="101">SUM(U18+5/1440)</f>
        <v>0.40277777777777751</v>
      </c>
      <c r="W18" s="5">
        <f t="shared" ref="W18" si="102">SUM(V18+5/1440)</f>
        <v>0.40624999999999972</v>
      </c>
      <c r="X18" s="5">
        <f t="shared" ref="X18" si="103">SUM(W18+5/1440)</f>
        <v>0.40972222222222193</v>
      </c>
      <c r="Y18" s="5">
        <f t="shared" ref="Y18" si="104">SUM(X18+5/1440)</f>
        <v>0.41319444444444414</v>
      </c>
      <c r="Z18" s="5">
        <f t="shared" ref="Z18" si="105">SUM(Y18+5/1440)</f>
        <v>0.41666666666666635</v>
      </c>
      <c r="AA18" s="5">
        <f t="shared" ref="AA18" si="106">SUM(Z18+5/1440)</f>
        <v>0.42013888888888856</v>
      </c>
      <c r="AB18" s="5">
        <f t="shared" ref="AB18" si="107">SUM(AA18+5/1440)</f>
        <v>0.42361111111111077</v>
      </c>
      <c r="AC18" s="5">
        <f t="shared" ref="AC18" si="108">SUM(AB18+5/1440)</f>
        <v>0.42708333333333298</v>
      </c>
      <c r="AD18" s="5">
        <f t="shared" ref="AD18" si="109">SUM(AC18+5/1440)</f>
        <v>0.43055555555555519</v>
      </c>
      <c r="AE18" s="5">
        <f t="shared" ref="AE18" si="110">SUM(AD18+5/1440)</f>
        <v>0.4340277777777774</v>
      </c>
      <c r="AF18" s="5">
        <f t="shared" ref="AF18" si="111">SUM(AE18+5/1440)</f>
        <v>0.43749999999999961</v>
      </c>
      <c r="AG18" s="5">
        <f t="shared" ref="AG18" si="112">SUM(AF18+5/1440)</f>
        <v>0.44097222222222182</v>
      </c>
      <c r="AH18" s="5">
        <f t="shared" ref="AH18" si="113">SUM(AG18+5/1440)</f>
        <v>0.44444444444444403</v>
      </c>
      <c r="AI18" s="5">
        <f t="shared" ref="AI18" si="114">SUM(AH18+5/1440)</f>
        <v>0.44791666666666624</v>
      </c>
      <c r="AJ18" s="5">
        <f t="shared" ref="AJ18" si="115">SUM(AI18+5/1440)</f>
        <v>0.45138888888888845</v>
      </c>
      <c r="AK18" s="5">
        <f t="shared" ref="AK18" si="116">SUM(AJ18+5/1440)</f>
        <v>0.45486111111111066</v>
      </c>
      <c r="AL18" s="5">
        <f t="shared" ref="AL18" si="117">SUM(AK18+5/1440)</f>
        <v>0.45833333333333287</v>
      </c>
      <c r="AM18" s="5">
        <f t="shared" ref="AM18" si="118">SUM(AL18+5/1440)</f>
        <v>0.46180555555555508</v>
      </c>
      <c r="AN18" s="5">
        <f t="shared" ref="AN18" si="119">SUM(AM18+5/1440)</f>
        <v>0.46527777777777729</v>
      </c>
      <c r="AO18" s="5">
        <f t="shared" ref="AO18" si="120">SUM(AN18+5/1440)</f>
        <v>0.4687499999999995</v>
      </c>
      <c r="AP18" s="5">
        <f t="shared" ref="AP18" si="121">SUM(AO18+5/1440)</f>
        <v>0.47222222222222171</v>
      </c>
      <c r="AQ18" s="5">
        <f t="shared" ref="AQ18" si="122">SUM(AP18+5/1440)</f>
        <v>0.47569444444444392</v>
      </c>
      <c r="AR18" s="5">
        <f t="shared" ref="AR18" si="123">SUM(AQ18+5/1440)</f>
        <v>0.47916666666666613</v>
      </c>
      <c r="AS18" s="5">
        <f t="shared" ref="AS18" si="124">SUM(AR18+5/1440)</f>
        <v>0.48263888888888834</v>
      </c>
      <c r="AT18" s="5">
        <f t="shared" ref="AT18" si="125">SUM(AS18+5/1440)</f>
        <v>0.48611111111111055</v>
      </c>
      <c r="AU18" s="5">
        <f t="shared" ref="AU18" si="126">SUM(AT18+5/1440)</f>
        <v>0.48958333333333276</v>
      </c>
      <c r="AV18" s="5">
        <f t="shared" ref="AV18" si="127">SUM(AU18+5/1440)</f>
        <v>0.49305555555555497</v>
      </c>
      <c r="AW18" s="5">
        <f t="shared" ref="AW18" si="128">SUM(AV18+5/1440)</f>
        <v>0.49652777777777718</v>
      </c>
      <c r="AX18" s="5">
        <f t="shared" ref="AX18" si="129">SUM(AW18+5/1440)</f>
        <v>0.49999999999999939</v>
      </c>
      <c r="AY18" s="5">
        <f t="shared" ref="AY18" si="130">SUM(AX18+5/1440)</f>
        <v>0.50347222222222165</v>
      </c>
      <c r="AZ18" s="5">
        <f t="shared" ref="AZ18" si="131">SUM(AY18+5/1440)</f>
        <v>0.50694444444444386</v>
      </c>
      <c r="BA18" s="5">
        <f t="shared" ref="BA18" si="132">SUM(AZ18+5/1440)</f>
        <v>0.51041666666666607</v>
      </c>
      <c r="BB18" s="5">
        <f t="shared" ref="BB18" si="133">SUM(BA18+5/1440)</f>
        <v>0.51388888888888828</v>
      </c>
      <c r="BC18" s="5">
        <f t="shared" ref="BC18" si="134">SUM(BB18+5/1440)</f>
        <v>0.51736111111111049</v>
      </c>
      <c r="BD18" s="5">
        <f t="shared" ref="BD18" si="135">SUM(BC18+5/1440)</f>
        <v>0.5208333333333327</v>
      </c>
      <c r="BE18" s="5">
        <f t="shared" ref="BE18" si="136">SUM(BD18+5/1440)</f>
        <v>0.52430555555555491</v>
      </c>
      <c r="BF18" s="5">
        <f t="shared" ref="BF18" si="137">SUM(BE18+5/1440)</f>
        <v>0.52777777777777712</v>
      </c>
      <c r="BG18" s="5">
        <f t="shared" ref="BG18" si="138">SUM(BF18+5/1440)</f>
        <v>0.53124999999999933</v>
      </c>
      <c r="BH18" s="5">
        <f t="shared" ref="BH18" si="139">SUM(BG18+5/1440)</f>
        <v>0.53472222222222154</v>
      </c>
      <c r="BI18" s="5">
        <f t="shared" ref="BI18" si="140">SUM(BH18+5/1440)</f>
        <v>0.53819444444444375</v>
      </c>
      <c r="BJ18" s="5">
        <f t="shared" ref="BJ18" si="141">SUM(BI18+5/1440)</f>
        <v>0.54166666666666596</v>
      </c>
      <c r="BK18" s="5">
        <f t="shared" ref="BK18" si="142">SUM(BJ18+5/1440)</f>
        <v>0.54513888888888817</v>
      </c>
      <c r="BL18" s="5">
        <f t="shared" ref="BL18" si="143">SUM(BK18+5/1440)</f>
        <v>0.54861111111111038</v>
      </c>
      <c r="BM18" s="5">
        <f t="shared" ref="BM18" si="144">SUM(BL18+5/1440)</f>
        <v>0.55208333333333259</v>
      </c>
      <c r="BN18" s="5">
        <f t="shared" ref="BN18" si="145">SUM(BM18+5/1440)</f>
        <v>0.5555555555555548</v>
      </c>
      <c r="BO18" s="5">
        <f t="shared" ref="BO18" si="146">SUM(BN18+5/1440)</f>
        <v>0.55902777777777701</v>
      </c>
      <c r="BP18" s="5">
        <f t="shared" ref="BP18" si="147">SUM(BO18+5/1440)</f>
        <v>0.56249999999999922</v>
      </c>
      <c r="BQ18" s="5">
        <f t="shared" ref="BQ18" si="148">SUM(BP18+5/1440)</f>
        <v>0.56597222222222143</v>
      </c>
      <c r="BR18" s="5">
        <f t="shared" ref="BR18" si="149">SUM(BQ18+5/1440)</f>
        <v>0.56944444444444364</v>
      </c>
      <c r="BS18" s="5">
        <f t="shared" ref="BS18" si="150">SUM(BR18+5/1440)</f>
        <v>0.57291666666666585</v>
      </c>
      <c r="BT18" s="5">
        <f t="shared" ref="BT18" si="151">SUM(BS18+5/1440)</f>
        <v>0.57638888888888806</v>
      </c>
      <c r="BU18" s="5">
        <f t="shared" ref="BU18" si="152">SUM(BT18+5/1440)</f>
        <v>0.57986111111111027</v>
      </c>
      <c r="BV18" s="5">
        <f t="shared" ref="BV18" si="153">SUM(BU18+5/1440)</f>
        <v>0.58333333333333248</v>
      </c>
      <c r="BW18" s="5">
        <f t="shared" ref="BW18" si="154">SUM(BV18+5/1440)</f>
        <v>0.58680555555555469</v>
      </c>
      <c r="BX18" s="5" t="e">
        <f>SUM(#REF!+5/1440)</f>
        <v>#REF!</v>
      </c>
      <c r="BY18" s="5" t="e">
        <f t="shared" ref="BY18" si="155">SUM(BX18+5/1440)</f>
        <v>#REF!</v>
      </c>
      <c r="BZ18" s="5" t="e">
        <f t="shared" ref="BZ18" si="156">SUM(BY18+5/1440)</f>
        <v>#REF!</v>
      </c>
      <c r="CA18" s="5" t="e">
        <f t="shared" ref="CA18" si="157">SUM(BZ18+5/1440)</f>
        <v>#REF!</v>
      </c>
      <c r="CB18" s="5" t="e">
        <f t="shared" ref="CB18" si="158">SUM(CA18+5/1440)</f>
        <v>#REF!</v>
      </c>
      <c r="CC18" s="5" t="e">
        <f t="shared" ref="CC18" si="159">SUM(CB18+5/1440)</f>
        <v>#REF!</v>
      </c>
      <c r="CD18" s="5" t="e">
        <f t="shared" ref="CD18" si="160">SUM(CC18+5/1440)</f>
        <v>#REF!</v>
      </c>
      <c r="CE18" s="5" t="e">
        <f t="shared" ref="CE18" si="161">SUM(CD18+5/1440)</f>
        <v>#REF!</v>
      </c>
      <c r="CF18" s="5" t="e">
        <f t="shared" ref="CF18" si="162">SUM(CE18+5/1440)</f>
        <v>#REF!</v>
      </c>
      <c r="CG18" s="5" t="e">
        <f t="shared" ref="CG18" si="163">SUM(CF18+5/1440)</f>
        <v>#REF!</v>
      </c>
    </row>
    <row r="19" spans="1:86" ht="75" hidden="1" customHeight="1">
      <c r="A19" s="11" t="s">
        <v>131</v>
      </c>
      <c r="B19" s="35" t="s">
        <v>157</v>
      </c>
      <c r="C19" s="35"/>
      <c r="D19" s="35"/>
      <c r="E19" s="35"/>
      <c r="F19" s="8"/>
      <c r="G19" s="35" t="s">
        <v>161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46">
        <v>10</v>
      </c>
      <c r="Y19" s="46"/>
      <c r="Z19" s="35" t="s">
        <v>162</v>
      </c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42" t="s">
        <v>163</v>
      </c>
      <c r="AR19" s="42"/>
      <c r="AS19" s="42"/>
      <c r="AT19" s="42"/>
      <c r="AU19" s="42"/>
      <c r="AV19" s="42"/>
      <c r="AW19" s="35" t="s">
        <v>164</v>
      </c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9"/>
      <c r="BO19" s="35" t="s">
        <v>159</v>
      </c>
      <c r="BP19" s="35"/>
      <c r="BQ19" s="35"/>
      <c r="BR19" s="35"/>
      <c r="BS19" s="35"/>
      <c r="BT19" s="35"/>
      <c r="BU19" s="35"/>
      <c r="BV19" s="35"/>
      <c r="BW19" s="35"/>
      <c r="BX19" s="35" t="s">
        <v>160</v>
      </c>
      <c r="BY19" s="35"/>
      <c r="BZ19" s="35"/>
      <c r="CA19" s="35"/>
      <c r="CB19" s="35"/>
      <c r="CC19" s="35"/>
      <c r="CD19" s="35"/>
      <c r="CE19" s="35"/>
      <c r="CF19" s="35"/>
      <c r="CG19" s="4"/>
    </row>
    <row r="20" spans="1:86" ht="75" hidden="1" customHeight="1">
      <c r="A20" s="11" t="s">
        <v>132</v>
      </c>
      <c r="B20" s="39" t="s">
        <v>157</v>
      </c>
      <c r="C20" s="40"/>
      <c r="D20" s="40"/>
      <c r="E20" s="40"/>
      <c r="F20" s="8"/>
      <c r="G20" s="35" t="s">
        <v>159</v>
      </c>
      <c r="H20" s="35"/>
      <c r="I20" s="35"/>
      <c r="J20" s="35"/>
      <c r="K20" s="35"/>
      <c r="L20" s="35"/>
      <c r="M20" s="35"/>
      <c r="N20" s="35"/>
      <c r="O20" s="35"/>
      <c r="P20" s="8"/>
      <c r="Q20" s="35" t="s">
        <v>160</v>
      </c>
      <c r="R20" s="35"/>
      <c r="S20" s="35"/>
      <c r="T20" s="35"/>
      <c r="U20" s="35"/>
      <c r="V20" s="35"/>
      <c r="W20" s="35"/>
      <c r="X20" s="35"/>
      <c r="Y20" s="35"/>
      <c r="Z20" s="8"/>
      <c r="AA20" s="35" t="s">
        <v>161</v>
      </c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46">
        <v>10</v>
      </c>
      <c r="AS20" s="46"/>
      <c r="AT20" s="35" t="s">
        <v>162</v>
      </c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42" t="s">
        <v>163</v>
      </c>
      <c r="BL20" s="42"/>
      <c r="BM20" s="42"/>
      <c r="BN20" s="42"/>
      <c r="BO20" s="42"/>
      <c r="BP20" s="42"/>
      <c r="BQ20" s="35" t="s">
        <v>164</v>
      </c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4"/>
    </row>
    <row r="21" spans="1:86" ht="75" hidden="1" customHeight="1">
      <c r="A21" s="11" t="s">
        <v>133</v>
      </c>
      <c r="B21" s="39" t="s">
        <v>157</v>
      </c>
      <c r="C21" s="40"/>
      <c r="D21" s="40"/>
      <c r="E21" s="40"/>
      <c r="F21" s="8"/>
      <c r="G21" s="35" t="s">
        <v>194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46">
        <v>10</v>
      </c>
      <c r="X21" s="46"/>
      <c r="Y21" s="35" t="s">
        <v>158</v>
      </c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8"/>
      <c r="AP21" s="35" t="s">
        <v>159</v>
      </c>
      <c r="AQ21" s="35"/>
      <c r="AR21" s="35"/>
      <c r="AS21" s="35"/>
      <c r="AT21" s="35"/>
      <c r="AU21" s="35"/>
      <c r="AV21" s="35"/>
      <c r="AW21" s="35"/>
      <c r="AX21" s="35"/>
      <c r="AY21" s="42" t="s">
        <v>163</v>
      </c>
      <c r="AZ21" s="42"/>
      <c r="BA21" s="42"/>
      <c r="BB21" s="42"/>
      <c r="BC21" s="42"/>
      <c r="BD21" s="42"/>
      <c r="BE21" s="35" t="s">
        <v>160</v>
      </c>
      <c r="BF21" s="35"/>
      <c r="BG21" s="35"/>
      <c r="BH21" s="35"/>
      <c r="BI21" s="35"/>
      <c r="BJ21" s="35"/>
      <c r="BK21" s="35"/>
      <c r="BL21" s="35"/>
      <c r="BM21" s="35"/>
      <c r="BN21" s="12">
        <v>10</v>
      </c>
      <c r="BO21" s="35" t="s">
        <v>193</v>
      </c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4"/>
    </row>
    <row r="22" spans="1:86" ht="75" hidden="1" customHeight="1">
      <c r="A22" s="18" t="s">
        <v>130</v>
      </c>
      <c r="B22" s="51" t="s">
        <v>157</v>
      </c>
      <c r="C22" s="52"/>
      <c r="D22" s="52"/>
      <c r="E22" s="52"/>
      <c r="F22" s="15"/>
      <c r="G22" s="82" t="s">
        <v>167</v>
      </c>
      <c r="H22" s="82"/>
      <c r="I22" s="82"/>
      <c r="J22" s="82"/>
      <c r="K22" s="82"/>
      <c r="L22" s="82"/>
      <c r="M22" s="82"/>
      <c r="N22" s="82"/>
      <c r="O22" s="82"/>
      <c r="P22" s="15"/>
      <c r="Q22" s="82" t="s">
        <v>168</v>
      </c>
      <c r="R22" s="82"/>
      <c r="S22" s="82"/>
      <c r="T22" s="82"/>
      <c r="U22" s="82"/>
      <c r="V22" s="82"/>
      <c r="W22" s="82"/>
      <c r="X22" s="82"/>
      <c r="Y22" s="82"/>
      <c r="Z22" s="82" t="s">
        <v>192</v>
      </c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 t="s">
        <v>169</v>
      </c>
      <c r="AQ22" s="82"/>
      <c r="AR22" s="82"/>
      <c r="AS22" s="82"/>
      <c r="AT22" s="82"/>
      <c r="AU22" s="82"/>
      <c r="AV22" s="82"/>
      <c r="AW22" s="82"/>
      <c r="AX22" s="82"/>
      <c r="AY22" s="81" t="s">
        <v>163</v>
      </c>
      <c r="AZ22" s="81"/>
      <c r="BA22" s="81"/>
      <c r="BB22" s="81"/>
      <c r="BC22" s="81"/>
      <c r="BD22" s="81"/>
      <c r="BE22" s="82" t="s">
        <v>169</v>
      </c>
      <c r="BF22" s="82"/>
      <c r="BG22" s="82"/>
      <c r="BH22" s="82"/>
      <c r="BI22" s="82"/>
      <c r="BJ22" s="82"/>
      <c r="BK22" s="82"/>
      <c r="BL22" s="82"/>
      <c r="BM22" s="82"/>
      <c r="BN22" s="15"/>
      <c r="BO22" s="82" t="s">
        <v>165</v>
      </c>
      <c r="BP22" s="82"/>
      <c r="BQ22" s="82"/>
      <c r="BR22" s="82"/>
      <c r="BS22" s="82"/>
      <c r="BT22" s="82"/>
      <c r="BU22" s="82"/>
      <c r="BV22" s="82"/>
      <c r="BW22" s="82"/>
      <c r="BX22" s="82" t="s">
        <v>166</v>
      </c>
      <c r="BY22" s="82"/>
      <c r="BZ22" s="82"/>
      <c r="CA22" s="82"/>
      <c r="CB22" s="82"/>
      <c r="CC22" s="82"/>
      <c r="CD22" s="82"/>
      <c r="CE22" s="82"/>
      <c r="CF22" s="82"/>
      <c r="CG22" s="20"/>
    </row>
    <row r="23" spans="1:86" ht="45" customHeight="1">
      <c r="A23" s="47" t="s">
        <v>419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</row>
    <row r="24" spans="1:86" ht="51.75" customHeight="1">
      <c r="A24" s="4"/>
      <c r="B24" s="5">
        <v>0.33333333333333331</v>
      </c>
      <c r="C24" s="5">
        <f t="shared" ref="C24" si="164">SUM(B24+5/1440)</f>
        <v>0.33680555555555552</v>
      </c>
      <c r="D24" s="5">
        <f t="shared" ref="D24" si="165">SUM(C24+5/1440)</f>
        <v>0.34027777777777773</v>
      </c>
      <c r="E24" s="5">
        <f t="shared" ref="E24" si="166">SUM(D24+5/1440)</f>
        <v>0.34374999999999994</v>
      </c>
      <c r="F24" s="5">
        <f t="shared" ref="F24" si="167">SUM(E24+5/1440)</f>
        <v>0.34722222222222215</v>
      </c>
      <c r="G24" s="5">
        <f t="shared" ref="G24" si="168">SUM(F24+5/1440)</f>
        <v>0.35069444444444436</v>
      </c>
      <c r="H24" s="5">
        <f t="shared" ref="H24" si="169">SUM(G24+5/1440)</f>
        <v>0.35416666666666657</v>
      </c>
      <c r="I24" s="5">
        <f t="shared" ref="I24" si="170">SUM(H24+5/1440)</f>
        <v>0.35763888888888878</v>
      </c>
      <c r="J24" s="5">
        <f t="shared" ref="J24" si="171">SUM(I24+5/1440)</f>
        <v>0.36111111111111099</v>
      </c>
      <c r="K24" s="5">
        <f t="shared" ref="K24" si="172">SUM(J24+5/1440)</f>
        <v>0.3645833333333332</v>
      </c>
      <c r="L24" s="5">
        <f t="shared" ref="L24" si="173">SUM(K24+5/1440)</f>
        <v>0.36805555555555541</v>
      </c>
      <c r="M24" s="5">
        <f t="shared" ref="M24" si="174">SUM(L24+5/1440)</f>
        <v>0.37152777777777762</v>
      </c>
      <c r="N24" s="5">
        <f t="shared" ref="N24" si="175">SUM(M24+5/1440)</f>
        <v>0.37499999999999983</v>
      </c>
      <c r="O24" s="5">
        <f t="shared" ref="O24" si="176">SUM(N24+5/1440)</f>
        <v>0.37847222222222204</v>
      </c>
      <c r="P24" s="5">
        <f t="shared" ref="P24" si="177">SUM(O24+5/1440)</f>
        <v>0.38194444444444425</v>
      </c>
      <c r="Q24" s="5">
        <f t="shared" ref="Q24" si="178">SUM(P24+5/1440)</f>
        <v>0.38541666666666646</v>
      </c>
      <c r="R24" s="5">
        <f t="shared" ref="R24" si="179">SUM(Q24+5/1440)</f>
        <v>0.38888888888888867</v>
      </c>
      <c r="S24" s="5">
        <f t="shared" ref="S24" si="180">SUM(R24+5/1440)</f>
        <v>0.39236111111111088</v>
      </c>
      <c r="T24" s="5">
        <f t="shared" ref="T24" si="181">SUM(S24+5/1440)</f>
        <v>0.39583333333333309</v>
      </c>
      <c r="U24" s="5">
        <f t="shared" ref="U24" si="182">SUM(T24+5/1440)</f>
        <v>0.3993055555555553</v>
      </c>
      <c r="V24" s="5">
        <f t="shared" ref="V24" si="183">SUM(U24+5/1440)</f>
        <v>0.40277777777777751</v>
      </c>
      <c r="W24" s="5">
        <f t="shared" ref="W24" si="184">SUM(V24+5/1440)</f>
        <v>0.40624999999999972</v>
      </c>
      <c r="X24" s="5">
        <f t="shared" ref="X24" si="185">SUM(W24+5/1440)</f>
        <v>0.40972222222222193</v>
      </c>
      <c r="Y24" s="5">
        <f t="shared" ref="Y24" si="186">SUM(X24+5/1440)</f>
        <v>0.41319444444444414</v>
      </c>
      <c r="Z24" s="5">
        <f t="shared" ref="Z24" si="187">SUM(Y24+5/1440)</f>
        <v>0.41666666666666635</v>
      </c>
      <c r="AA24" s="5">
        <f t="shared" ref="AA24" si="188">SUM(Z24+5/1440)</f>
        <v>0.42013888888888856</v>
      </c>
      <c r="AB24" s="5">
        <f t="shared" ref="AB24" si="189">SUM(AA24+5/1440)</f>
        <v>0.42361111111111077</v>
      </c>
      <c r="AC24" s="5">
        <f t="shared" ref="AC24" si="190">SUM(AB24+5/1440)</f>
        <v>0.42708333333333298</v>
      </c>
      <c r="AD24" s="5">
        <f t="shared" ref="AD24" si="191">SUM(AC24+5/1440)</f>
        <v>0.43055555555555519</v>
      </c>
      <c r="AE24" s="5">
        <f t="shared" ref="AE24" si="192">SUM(AD24+5/1440)</f>
        <v>0.4340277777777774</v>
      </c>
      <c r="AF24" s="5">
        <f t="shared" ref="AF24" si="193">SUM(AE24+5/1440)</f>
        <v>0.43749999999999961</v>
      </c>
      <c r="AG24" s="5">
        <f t="shared" ref="AG24" si="194">SUM(AF24+5/1440)</f>
        <v>0.44097222222222182</v>
      </c>
      <c r="AH24" s="5">
        <f t="shared" ref="AH24" si="195">SUM(AG24+5/1440)</f>
        <v>0.44444444444444403</v>
      </c>
      <c r="AI24" s="5">
        <f t="shared" ref="AI24" si="196">SUM(AH24+5/1440)</f>
        <v>0.44791666666666624</v>
      </c>
      <c r="AJ24" s="5">
        <f t="shared" ref="AJ24" si="197">SUM(AI24+5/1440)</f>
        <v>0.45138888888888845</v>
      </c>
      <c r="AK24" s="5">
        <f t="shared" ref="AK24" si="198">SUM(AJ24+5/1440)</f>
        <v>0.45486111111111066</v>
      </c>
      <c r="AL24" s="5">
        <f t="shared" ref="AL24" si="199">SUM(AK24+5/1440)</f>
        <v>0.45833333333333287</v>
      </c>
      <c r="AM24" s="5">
        <f t="shared" ref="AM24" si="200">SUM(AL24+5/1440)</f>
        <v>0.46180555555555508</v>
      </c>
      <c r="AN24" s="5">
        <f t="shared" ref="AN24" si="201">SUM(AM24+5/1440)</f>
        <v>0.46527777777777729</v>
      </c>
      <c r="AO24" s="5">
        <f t="shared" ref="AO24" si="202">SUM(AN24+5/1440)</f>
        <v>0.4687499999999995</v>
      </c>
      <c r="AP24" s="5">
        <f t="shared" ref="AP24" si="203">SUM(AO24+5/1440)</f>
        <v>0.47222222222222171</v>
      </c>
      <c r="AQ24" s="5">
        <f t="shared" ref="AQ24" si="204">SUM(AP24+5/1440)</f>
        <v>0.47569444444444392</v>
      </c>
      <c r="AR24" s="5">
        <f t="shared" ref="AR24" si="205">SUM(AQ24+5/1440)</f>
        <v>0.47916666666666613</v>
      </c>
      <c r="AS24" s="5">
        <f t="shared" ref="AS24" si="206">SUM(AR24+5/1440)</f>
        <v>0.48263888888888834</v>
      </c>
      <c r="AT24" s="5">
        <f t="shared" ref="AT24" si="207">SUM(AS24+5/1440)</f>
        <v>0.48611111111111055</v>
      </c>
      <c r="AU24" s="5">
        <f t="shared" ref="AU24" si="208">SUM(AT24+5/1440)</f>
        <v>0.48958333333333276</v>
      </c>
      <c r="AV24" s="5">
        <f t="shared" ref="AV24" si="209">SUM(AU24+5/1440)</f>
        <v>0.49305555555555497</v>
      </c>
      <c r="AW24" s="5">
        <f t="shared" ref="AW24" si="210">SUM(AV24+5/1440)</f>
        <v>0.49652777777777718</v>
      </c>
      <c r="AX24" s="5">
        <f t="shared" ref="AX24" si="211">SUM(AW24+5/1440)</f>
        <v>0.49999999999999939</v>
      </c>
      <c r="AY24" s="5">
        <f t="shared" ref="AY24" si="212">SUM(AX24+5/1440)</f>
        <v>0.50347222222222165</v>
      </c>
      <c r="AZ24" s="5">
        <f t="shared" ref="AZ24" si="213">SUM(AY24+5/1440)</f>
        <v>0.50694444444444386</v>
      </c>
      <c r="BA24" s="5">
        <f t="shared" ref="BA24" si="214">SUM(AZ24+5/1440)</f>
        <v>0.51041666666666607</v>
      </c>
      <c r="BB24" s="5">
        <f t="shared" ref="BB24" si="215">SUM(BA24+5/1440)</f>
        <v>0.51388888888888828</v>
      </c>
      <c r="BC24" s="5">
        <f t="shared" ref="BC24" si="216">SUM(BB24+5/1440)</f>
        <v>0.51736111111111049</v>
      </c>
      <c r="BD24" s="5">
        <f t="shared" ref="BD24" si="217">SUM(BC24+5/1440)</f>
        <v>0.5208333333333327</v>
      </c>
      <c r="BE24" s="5">
        <f t="shared" ref="BE24" si="218">SUM(BD24+5/1440)</f>
        <v>0.52430555555555491</v>
      </c>
      <c r="BF24" s="5">
        <f t="shared" ref="BF24" si="219">SUM(BE24+5/1440)</f>
        <v>0.52777777777777712</v>
      </c>
      <c r="BG24" s="5">
        <f t="shared" ref="BG24" si="220">SUM(BF24+5/1440)</f>
        <v>0.53124999999999933</v>
      </c>
      <c r="BH24" s="5">
        <f t="shared" ref="BH24" si="221">SUM(BG24+5/1440)</f>
        <v>0.53472222222222154</v>
      </c>
      <c r="BI24" s="5">
        <f t="shared" ref="BI24" si="222">SUM(BH24+5/1440)</f>
        <v>0.53819444444444375</v>
      </c>
      <c r="BJ24" s="5">
        <f t="shared" ref="BJ24" si="223">SUM(BI24+5/1440)</f>
        <v>0.54166666666666596</v>
      </c>
      <c r="BK24" s="5">
        <f t="shared" ref="BK24" si="224">SUM(BJ24+5/1440)</f>
        <v>0.54513888888888817</v>
      </c>
      <c r="BL24" s="5">
        <f t="shared" ref="BL24" si="225">SUM(BK24+5/1440)</f>
        <v>0.54861111111111038</v>
      </c>
      <c r="BM24" s="5">
        <f t="shared" ref="BM24" si="226">SUM(BL24+5/1440)</f>
        <v>0.55208333333333259</v>
      </c>
      <c r="BN24" s="5">
        <f t="shared" ref="BN24" si="227">SUM(BM24+5/1440)</f>
        <v>0.5555555555555548</v>
      </c>
      <c r="BO24" s="5">
        <f t="shared" ref="BO24" si="228">SUM(BN24+5/1440)</f>
        <v>0.55902777777777701</v>
      </c>
      <c r="BP24" s="5">
        <f t="shared" ref="BP24" si="229">SUM(BO24+5/1440)</f>
        <v>0.56249999999999922</v>
      </c>
      <c r="BQ24" s="5">
        <f t="shared" ref="BQ24" si="230">SUM(BP24+5/1440)</f>
        <v>0.56597222222222143</v>
      </c>
      <c r="BR24" s="5">
        <f t="shared" ref="BR24" si="231">SUM(BQ24+5/1440)</f>
        <v>0.56944444444444364</v>
      </c>
      <c r="BS24" s="5">
        <f t="shared" ref="BS24" si="232">SUM(BR24+5/1440)</f>
        <v>0.57291666666666585</v>
      </c>
      <c r="BT24" s="5">
        <f t="shared" ref="BT24" si="233">SUM(BS24+5/1440)</f>
        <v>0.57638888888888806</v>
      </c>
      <c r="BU24" s="5">
        <f t="shared" ref="BU24" si="234">SUM(BT24+5/1440)</f>
        <v>0.57986111111111027</v>
      </c>
      <c r="BV24" s="5">
        <f t="shared" ref="BV24" si="235">SUM(BU24+5/1440)</f>
        <v>0.58333333333333248</v>
      </c>
      <c r="BW24" s="5">
        <f t="shared" ref="BW24" si="236">SUM(BV24+5/1440)</f>
        <v>0.58680555555555469</v>
      </c>
      <c r="BX24" s="5">
        <f t="shared" ref="BX24" si="237">SUM(BW24+5/1440)</f>
        <v>0.5902777777777769</v>
      </c>
      <c r="BY24" s="5">
        <f t="shared" ref="BY24" si="238">SUM(BX24+5/1440)</f>
        <v>0.59374999999999911</v>
      </c>
      <c r="BZ24" s="5">
        <f t="shared" ref="BZ24" si="239">SUM(BY24+5/1440)</f>
        <v>0.59722222222222132</v>
      </c>
      <c r="CA24" s="5">
        <f t="shared" ref="CA24" si="240">SUM(BZ24+5/1440)</f>
        <v>0.60069444444444353</v>
      </c>
      <c r="CB24" s="5">
        <f t="shared" ref="CB24" si="241">SUM(CA24+5/1440)</f>
        <v>0.60416666666666574</v>
      </c>
      <c r="CC24" s="5">
        <f t="shared" ref="CC24" si="242">SUM(CB24+5/1440)</f>
        <v>0.60763888888888795</v>
      </c>
      <c r="CD24" s="5">
        <f t="shared" ref="CD24" si="243">SUM(CC24+5/1440)</f>
        <v>0.61111111111111016</v>
      </c>
      <c r="CE24" s="5">
        <f t="shared" ref="CE24" si="244">SUM(CD24+5/1440)</f>
        <v>0.61458333333333237</v>
      </c>
      <c r="CF24" s="5">
        <f t="shared" ref="CF24" si="245">SUM(CE24+5/1440)</f>
        <v>0.61805555555555458</v>
      </c>
      <c r="CG24" s="5">
        <f t="shared" ref="CG24:CH24" si="246">SUM(CF24+5/1440)</f>
        <v>0.62152777777777679</v>
      </c>
      <c r="CH24" s="5">
        <f t="shared" si="246"/>
        <v>0.624999999999999</v>
      </c>
    </row>
    <row r="25" spans="1:86" ht="55" customHeight="1">
      <c r="A25" s="11" t="s">
        <v>370</v>
      </c>
      <c r="B25" s="35" t="s">
        <v>157</v>
      </c>
      <c r="C25" s="35"/>
      <c r="D25" s="35"/>
      <c r="E25" s="35"/>
      <c r="F25" s="8"/>
      <c r="G25" s="35" t="s">
        <v>375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46">
        <v>10</v>
      </c>
      <c r="Y25" s="46"/>
      <c r="Z25" s="35" t="s">
        <v>369</v>
      </c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42" t="s">
        <v>163</v>
      </c>
      <c r="AR25" s="42"/>
      <c r="AS25" s="42"/>
      <c r="AT25" s="42"/>
      <c r="AU25" s="42"/>
      <c r="AV25" s="42"/>
      <c r="AW25" s="35" t="s">
        <v>371</v>
      </c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9"/>
      <c r="BO25" s="35" t="s">
        <v>372</v>
      </c>
      <c r="BP25" s="35"/>
      <c r="BQ25" s="35"/>
      <c r="BR25" s="35"/>
      <c r="BS25" s="35"/>
      <c r="BT25" s="35"/>
      <c r="BU25" s="35"/>
      <c r="BV25" s="35"/>
      <c r="BW25" s="35"/>
      <c r="BX25" s="4"/>
      <c r="BY25" s="35" t="s">
        <v>373</v>
      </c>
      <c r="BZ25" s="35"/>
      <c r="CA25" s="35"/>
      <c r="CB25" s="35"/>
      <c r="CC25" s="35"/>
      <c r="CD25" s="35"/>
      <c r="CE25" s="35"/>
      <c r="CF25" s="35"/>
      <c r="CG25" s="35"/>
      <c r="CH25" s="4"/>
    </row>
    <row r="26" spans="1:86" ht="55" customHeight="1">
      <c r="A26" s="11" t="s">
        <v>374</v>
      </c>
      <c r="B26" s="35" t="s">
        <v>157</v>
      </c>
      <c r="C26" s="35"/>
      <c r="D26" s="35"/>
      <c r="E26" s="35"/>
      <c r="F26" s="8"/>
      <c r="G26" s="35" t="s">
        <v>372</v>
      </c>
      <c r="H26" s="35"/>
      <c r="I26" s="35"/>
      <c r="J26" s="35"/>
      <c r="K26" s="35"/>
      <c r="L26" s="35"/>
      <c r="M26" s="35"/>
      <c r="N26" s="35"/>
      <c r="O26" s="35"/>
      <c r="P26" s="4"/>
      <c r="Q26" s="35" t="s">
        <v>373</v>
      </c>
      <c r="R26" s="35"/>
      <c r="S26" s="35"/>
      <c r="T26" s="35"/>
      <c r="U26" s="35"/>
      <c r="V26" s="35"/>
      <c r="W26" s="35"/>
      <c r="X26" s="35"/>
      <c r="Y26" s="35"/>
      <c r="Z26" s="4"/>
      <c r="AA26" s="35" t="s">
        <v>375</v>
      </c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46">
        <v>10</v>
      </c>
      <c r="AS26" s="46"/>
      <c r="AT26" s="35" t="s">
        <v>369</v>
      </c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42" t="s">
        <v>163</v>
      </c>
      <c r="BL26" s="42"/>
      <c r="BM26" s="42"/>
      <c r="BN26" s="42"/>
      <c r="BO26" s="42"/>
      <c r="BP26" s="42"/>
      <c r="BQ26" s="35" t="s">
        <v>371</v>
      </c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4"/>
    </row>
    <row r="27" spans="1:86" ht="55" customHeight="1">
      <c r="A27" s="11" t="s">
        <v>376</v>
      </c>
      <c r="B27" s="35" t="s">
        <v>157</v>
      </c>
      <c r="C27" s="35"/>
      <c r="D27" s="35"/>
      <c r="E27" s="35"/>
      <c r="F27" s="8"/>
      <c r="G27" s="35" t="s">
        <v>377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46">
        <v>10</v>
      </c>
      <c r="X27" s="46"/>
      <c r="Y27" s="35" t="s">
        <v>378</v>
      </c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16"/>
      <c r="AP27" s="35" t="s">
        <v>372</v>
      </c>
      <c r="AQ27" s="35"/>
      <c r="AR27" s="35"/>
      <c r="AS27" s="35"/>
      <c r="AT27" s="35"/>
      <c r="AU27" s="35"/>
      <c r="AV27" s="35"/>
      <c r="AW27" s="35"/>
      <c r="AX27" s="35"/>
      <c r="AY27" s="42" t="s">
        <v>163</v>
      </c>
      <c r="AZ27" s="42"/>
      <c r="BA27" s="42"/>
      <c r="BB27" s="42"/>
      <c r="BC27" s="42"/>
      <c r="BD27" s="42"/>
      <c r="BE27" s="35" t="s">
        <v>373</v>
      </c>
      <c r="BF27" s="35"/>
      <c r="BG27" s="35"/>
      <c r="BH27" s="35"/>
      <c r="BI27" s="35"/>
      <c r="BJ27" s="35"/>
      <c r="BK27" s="35"/>
      <c r="BL27" s="35"/>
      <c r="BM27" s="35"/>
      <c r="BN27" s="9"/>
      <c r="BO27" s="35" t="s">
        <v>384</v>
      </c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4"/>
    </row>
    <row r="28" spans="1:86" ht="55" customHeight="1">
      <c r="A28" s="11" t="s">
        <v>379</v>
      </c>
      <c r="B28" s="35" t="s">
        <v>157</v>
      </c>
      <c r="C28" s="35"/>
      <c r="D28" s="35"/>
      <c r="E28" s="35"/>
      <c r="F28" s="8"/>
      <c r="G28" s="35" t="s">
        <v>382</v>
      </c>
      <c r="H28" s="35"/>
      <c r="I28" s="35"/>
      <c r="J28" s="35"/>
      <c r="K28" s="35"/>
      <c r="L28" s="35"/>
      <c r="M28" s="35"/>
      <c r="N28" s="35"/>
      <c r="O28" s="35"/>
      <c r="P28" s="4"/>
      <c r="Q28" s="35" t="s">
        <v>383</v>
      </c>
      <c r="R28" s="35"/>
      <c r="S28" s="35"/>
      <c r="T28" s="35"/>
      <c r="U28" s="35"/>
      <c r="V28" s="35"/>
      <c r="W28" s="35"/>
      <c r="X28" s="35"/>
      <c r="Y28" s="35"/>
      <c r="Z28" s="35" t="s">
        <v>387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 t="s">
        <v>386</v>
      </c>
      <c r="AQ28" s="35"/>
      <c r="AR28" s="35"/>
      <c r="AS28" s="35"/>
      <c r="AT28" s="35"/>
      <c r="AU28" s="35"/>
      <c r="AV28" s="35"/>
      <c r="AW28" s="35"/>
      <c r="AX28" s="35"/>
      <c r="AY28" s="42" t="s">
        <v>163</v>
      </c>
      <c r="AZ28" s="42"/>
      <c r="BA28" s="42"/>
      <c r="BB28" s="42"/>
      <c r="BC28" s="42"/>
      <c r="BD28" s="42"/>
      <c r="BE28" s="35" t="s">
        <v>385</v>
      </c>
      <c r="BF28" s="35"/>
      <c r="BG28" s="35"/>
      <c r="BH28" s="35"/>
      <c r="BI28" s="35"/>
      <c r="BJ28" s="35"/>
      <c r="BK28" s="35"/>
      <c r="BL28" s="35"/>
      <c r="BM28" s="35"/>
      <c r="BN28" s="9"/>
      <c r="BO28" s="35" t="s">
        <v>380</v>
      </c>
      <c r="BP28" s="35"/>
      <c r="BQ28" s="35"/>
      <c r="BR28" s="35"/>
      <c r="BS28" s="35"/>
      <c r="BT28" s="35"/>
      <c r="BU28" s="35"/>
      <c r="BV28" s="35"/>
      <c r="BW28" s="35"/>
      <c r="BX28" s="4"/>
      <c r="BY28" s="35" t="s">
        <v>381</v>
      </c>
      <c r="BZ28" s="35"/>
      <c r="CA28" s="35"/>
      <c r="CB28" s="35"/>
      <c r="CC28" s="35"/>
      <c r="CD28" s="35"/>
      <c r="CE28" s="35"/>
      <c r="CF28" s="35"/>
      <c r="CG28" s="35"/>
      <c r="CH28" s="4"/>
    </row>
    <row r="29" spans="1:86" ht="45" customHeight="1">
      <c r="A29" s="47" t="s">
        <v>391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</row>
    <row r="30" spans="1:86" ht="51.75" customHeight="1">
      <c r="A30" s="4"/>
      <c r="B30" s="5">
        <v>0.33333333333333331</v>
      </c>
      <c r="C30" s="5">
        <f t="shared" ref="C30:AH30" si="247">SUM(B30+5/1440)</f>
        <v>0.33680555555555552</v>
      </c>
      <c r="D30" s="5">
        <f t="shared" si="247"/>
        <v>0.34027777777777773</v>
      </c>
      <c r="E30" s="5">
        <f t="shared" si="247"/>
        <v>0.34374999999999994</v>
      </c>
      <c r="F30" s="5">
        <f>SUM(E30+5/1440)</f>
        <v>0.34722222222222215</v>
      </c>
      <c r="G30" s="5">
        <f>SUM(F30+5/1440)</f>
        <v>0.35069444444444436</v>
      </c>
      <c r="H30" s="5">
        <f t="shared" si="247"/>
        <v>0.35416666666666657</v>
      </c>
      <c r="I30" s="5">
        <f t="shared" si="247"/>
        <v>0.35763888888888878</v>
      </c>
      <c r="J30" s="5">
        <f t="shared" si="247"/>
        <v>0.36111111111111099</v>
      </c>
      <c r="K30" s="5">
        <f t="shared" si="247"/>
        <v>0.3645833333333332</v>
      </c>
      <c r="L30" s="5">
        <f t="shared" si="247"/>
        <v>0.36805555555555541</v>
      </c>
      <c r="M30" s="5">
        <f t="shared" si="247"/>
        <v>0.37152777777777762</v>
      </c>
      <c r="N30" s="5">
        <f t="shared" si="247"/>
        <v>0.37499999999999983</v>
      </c>
      <c r="O30" s="5">
        <f t="shared" si="247"/>
        <v>0.37847222222222204</v>
      </c>
      <c r="P30" s="5">
        <f t="shared" si="247"/>
        <v>0.38194444444444425</v>
      </c>
      <c r="Q30" s="5">
        <f t="shared" si="247"/>
        <v>0.38541666666666646</v>
      </c>
      <c r="R30" s="5">
        <f t="shared" si="247"/>
        <v>0.38888888888888867</v>
      </c>
      <c r="S30" s="5">
        <f t="shared" si="247"/>
        <v>0.39236111111111088</v>
      </c>
      <c r="T30" s="5">
        <f t="shared" si="247"/>
        <v>0.39583333333333309</v>
      </c>
      <c r="U30" s="5">
        <f t="shared" si="247"/>
        <v>0.3993055555555553</v>
      </c>
      <c r="V30" s="5">
        <f t="shared" si="247"/>
        <v>0.40277777777777751</v>
      </c>
      <c r="W30" s="5">
        <f t="shared" si="247"/>
        <v>0.40624999999999972</v>
      </c>
      <c r="X30" s="5">
        <f t="shared" si="247"/>
        <v>0.40972222222222193</v>
      </c>
      <c r="Y30" s="5">
        <f t="shared" si="247"/>
        <v>0.41319444444444414</v>
      </c>
      <c r="Z30" s="5">
        <f t="shared" si="247"/>
        <v>0.41666666666666635</v>
      </c>
      <c r="AA30" s="5">
        <f t="shared" si="247"/>
        <v>0.42013888888888856</v>
      </c>
      <c r="AB30" s="5">
        <f t="shared" si="247"/>
        <v>0.42361111111111077</v>
      </c>
      <c r="AC30" s="5">
        <f t="shared" si="247"/>
        <v>0.42708333333333298</v>
      </c>
      <c r="AD30" s="5">
        <f t="shared" si="247"/>
        <v>0.43055555555555519</v>
      </c>
      <c r="AE30" s="5">
        <f t="shared" si="247"/>
        <v>0.4340277777777774</v>
      </c>
      <c r="AF30" s="5">
        <f t="shared" si="247"/>
        <v>0.43749999999999961</v>
      </c>
      <c r="AG30" s="5">
        <f t="shared" si="247"/>
        <v>0.44097222222222182</v>
      </c>
      <c r="AH30" s="5">
        <f t="shared" si="247"/>
        <v>0.44444444444444403</v>
      </c>
      <c r="AI30" s="5">
        <f t="shared" ref="AI30:BM30" si="248">SUM(AH30+5/1440)</f>
        <v>0.44791666666666624</v>
      </c>
      <c r="AJ30" s="5">
        <f t="shared" si="248"/>
        <v>0.45138888888888845</v>
      </c>
      <c r="AK30" s="5">
        <f t="shared" si="248"/>
        <v>0.45486111111111066</v>
      </c>
      <c r="AL30" s="5">
        <f t="shared" si="248"/>
        <v>0.45833333333333287</v>
      </c>
      <c r="AM30" s="5">
        <f t="shared" si="248"/>
        <v>0.46180555555555508</v>
      </c>
      <c r="AN30" s="5">
        <f t="shared" si="248"/>
        <v>0.46527777777777729</v>
      </c>
      <c r="AO30" s="5">
        <f t="shared" si="248"/>
        <v>0.4687499999999995</v>
      </c>
      <c r="AP30" s="5">
        <f t="shared" si="248"/>
        <v>0.47222222222222171</v>
      </c>
      <c r="AQ30" s="5">
        <f t="shared" si="248"/>
        <v>0.47569444444444392</v>
      </c>
      <c r="AR30" s="5">
        <f t="shared" si="248"/>
        <v>0.47916666666666613</v>
      </c>
      <c r="AS30" s="5">
        <f t="shared" si="248"/>
        <v>0.48263888888888834</v>
      </c>
      <c r="AT30" s="5">
        <f t="shared" si="248"/>
        <v>0.48611111111111055</v>
      </c>
      <c r="AU30" s="5">
        <f t="shared" si="248"/>
        <v>0.48958333333333276</v>
      </c>
      <c r="AV30" s="5">
        <f t="shared" si="248"/>
        <v>0.49305555555555497</v>
      </c>
      <c r="AW30" s="5">
        <f t="shared" si="248"/>
        <v>0.49652777777777718</v>
      </c>
      <c r="AX30" s="5">
        <f t="shared" si="248"/>
        <v>0.49999999999999939</v>
      </c>
      <c r="AY30" s="5">
        <f t="shared" si="248"/>
        <v>0.50347222222222165</v>
      </c>
      <c r="AZ30" s="5">
        <f t="shared" si="248"/>
        <v>0.50694444444444386</v>
      </c>
      <c r="BA30" s="5">
        <f t="shared" si="248"/>
        <v>0.51041666666666607</v>
      </c>
      <c r="BB30" s="5">
        <f t="shared" si="248"/>
        <v>0.51388888888888828</v>
      </c>
      <c r="BC30" s="5">
        <f t="shared" si="248"/>
        <v>0.51736111111111049</v>
      </c>
      <c r="BD30" s="5">
        <f t="shared" si="248"/>
        <v>0.5208333333333327</v>
      </c>
      <c r="BE30" s="5">
        <f t="shared" si="248"/>
        <v>0.52430555555555491</v>
      </c>
      <c r="BF30" s="5">
        <f t="shared" si="248"/>
        <v>0.52777777777777712</v>
      </c>
      <c r="BG30" s="5">
        <f t="shared" si="248"/>
        <v>0.53124999999999933</v>
      </c>
      <c r="BH30" s="5">
        <f t="shared" si="248"/>
        <v>0.53472222222222154</v>
      </c>
      <c r="BI30" s="5">
        <f t="shared" si="248"/>
        <v>0.53819444444444375</v>
      </c>
      <c r="BJ30" s="5">
        <f t="shared" si="248"/>
        <v>0.54166666666666596</v>
      </c>
      <c r="BK30" s="5">
        <f t="shared" si="248"/>
        <v>0.54513888888888817</v>
      </c>
      <c r="BL30" s="5">
        <f t="shared" si="248"/>
        <v>0.54861111111111038</v>
      </c>
      <c r="BM30" s="5">
        <f t="shared" si="248"/>
        <v>0.55208333333333259</v>
      </c>
      <c r="BN30" s="5">
        <f>SUM(BM30+5/1440)</f>
        <v>0.5555555555555548</v>
      </c>
      <c r="BO30" s="5">
        <f t="shared" ref="BO30:BW30" si="249">SUM(BN30+5/1440)</f>
        <v>0.55902777777777701</v>
      </c>
      <c r="BP30" s="5">
        <f t="shared" si="249"/>
        <v>0.56249999999999922</v>
      </c>
      <c r="BQ30" s="5">
        <f t="shared" si="249"/>
        <v>0.56597222222222143</v>
      </c>
      <c r="BR30" s="5">
        <f t="shared" si="249"/>
        <v>0.56944444444444364</v>
      </c>
      <c r="BS30" s="5">
        <f t="shared" si="249"/>
        <v>0.57291666666666585</v>
      </c>
      <c r="BT30" s="5">
        <f t="shared" si="249"/>
        <v>0.57638888888888806</v>
      </c>
      <c r="BU30" s="5">
        <f t="shared" si="249"/>
        <v>0.57986111111111027</v>
      </c>
      <c r="BV30" s="5">
        <f t="shared" si="249"/>
        <v>0.58333333333333248</v>
      </c>
      <c r="BW30" s="5">
        <f t="shared" si="249"/>
        <v>0.58680555555555469</v>
      </c>
      <c r="BX30" s="5">
        <f t="shared" ref="BX30" si="250">SUM(BW30+5/1440)</f>
        <v>0.5902777777777769</v>
      </c>
      <c r="BY30" s="5">
        <f t="shared" ref="BY30" si="251">SUM(BX30+5/1440)</f>
        <v>0.59374999999999911</v>
      </c>
      <c r="BZ30" s="5">
        <f t="shared" ref="BZ30" si="252">SUM(BY30+5/1440)</f>
        <v>0.59722222222222132</v>
      </c>
      <c r="CA30" s="5">
        <f t="shared" ref="CA30" si="253">SUM(BZ30+5/1440)</f>
        <v>0.60069444444444353</v>
      </c>
      <c r="CB30" s="5">
        <f t="shared" ref="CB30" si="254">SUM(CA30+5/1440)</f>
        <v>0.60416666666666574</v>
      </c>
      <c r="CC30" s="5">
        <f t="shared" ref="CC30" si="255">SUM(CB30+5/1440)</f>
        <v>0.60763888888888795</v>
      </c>
      <c r="CD30" s="5">
        <f t="shared" ref="CD30" si="256">SUM(CC30+5/1440)</f>
        <v>0.61111111111111016</v>
      </c>
      <c r="CE30" s="5">
        <f t="shared" ref="CE30" si="257">SUM(CD30+5/1440)</f>
        <v>0.61458333333333237</v>
      </c>
      <c r="CF30" s="5">
        <f t="shared" ref="CF30" si="258">SUM(CE30+5/1440)</f>
        <v>0.61805555555555458</v>
      </c>
      <c r="CG30" s="5">
        <f t="shared" ref="CG30:CH30" si="259">SUM(CF30+5/1440)</f>
        <v>0.62152777777777679</v>
      </c>
      <c r="CH30" s="5">
        <f t="shared" si="259"/>
        <v>0.624999999999999</v>
      </c>
    </row>
    <row r="31" spans="1:86" ht="30" customHeight="1">
      <c r="A31" s="21" t="s">
        <v>411</v>
      </c>
      <c r="B31" s="35" t="s">
        <v>157</v>
      </c>
      <c r="C31" s="35"/>
      <c r="D31" s="35"/>
      <c r="E31" s="35"/>
      <c r="F31" s="8"/>
      <c r="G31" s="51" t="s">
        <v>170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3"/>
      <c r="X31" s="46">
        <v>10</v>
      </c>
      <c r="Y31" s="46"/>
      <c r="Z31" s="51" t="s">
        <v>171</v>
      </c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 t="s">
        <v>171</v>
      </c>
      <c r="AQ31" s="42" t="s">
        <v>163</v>
      </c>
      <c r="AR31" s="42"/>
      <c r="AS31" s="42"/>
      <c r="AT31" s="42"/>
      <c r="AU31" s="42"/>
      <c r="AV31" s="42"/>
      <c r="AW31" s="39" t="s">
        <v>144</v>
      </c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1"/>
      <c r="BN31" s="17"/>
      <c r="BO31" s="35" t="s">
        <v>380</v>
      </c>
      <c r="BP31" s="35"/>
      <c r="BQ31" s="35"/>
      <c r="BR31" s="35"/>
      <c r="BS31" s="35"/>
      <c r="BT31" s="35"/>
      <c r="BU31" s="35"/>
      <c r="BV31" s="35"/>
      <c r="BW31" s="35"/>
      <c r="BX31" s="4"/>
      <c r="BY31" s="32" t="s">
        <v>388</v>
      </c>
      <c r="BZ31" s="33"/>
      <c r="CA31" s="33"/>
      <c r="CB31" s="33"/>
      <c r="CC31" s="33"/>
      <c r="CD31" s="33"/>
      <c r="CE31" s="33"/>
      <c r="CF31" s="33"/>
      <c r="CG31" s="34"/>
      <c r="CH31" s="4"/>
    </row>
    <row r="32" spans="1:86" ht="30" customHeight="1">
      <c r="A32" s="21" t="s">
        <v>412</v>
      </c>
      <c r="B32" s="35"/>
      <c r="C32" s="35"/>
      <c r="D32" s="35"/>
      <c r="E32" s="35"/>
      <c r="F32" s="8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46"/>
      <c r="Y32" s="46"/>
      <c r="Z32" s="54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6"/>
      <c r="AQ32" s="42"/>
      <c r="AR32" s="42"/>
      <c r="AS32" s="42"/>
      <c r="AT32" s="42"/>
      <c r="AU32" s="42"/>
      <c r="AV32" s="42"/>
      <c r="AW32" s="65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7"/>
      <c r="BN32" s="9"/>
      <c r="BO32" s="35" t="s">
        <v>380</v>
      </c>
      <c r="BP32" s="35"/>
      <c r="BQ32" s="35"/>
      <c r="BR32" s="35"/>
      <c r="BS32" s="35"/>
      <c r="BT32" s="35"/>
      <c r="BU32" s="35"/>
      <c r="BV32" s="35"/>
      <c r="BW32" s="35"/>
      <c r="BX32" s="4"/>
      <c r="BY32" s="32" t="s">
        <v>389</v>
      </c>
      <c r="BZ32" s="33"/>
      <c r="CA32" s="33"/>
      <c r="CB32" s="33"/>
      <c r="CC32" s="33"/>
      <c r="CD32" s="33"/>
      <c r="CE32" s="33"/>
      <c r="CF32" s="33"/>
      <c r="CG32" s="34"/>
      <c r="CH32" s="4"/>
    </row>
    <row r="33" spans="1:86" ht="30" customHeight="1">
      <c r="A33" s="21" t="s">
        <v>413</v>
      </c>
      <c r="B33" s="35" t="s">
        <v>157</v>
      </c>
      <c r="C33" s="35"/>
      <c r="D33" s="35"/>
      <c r="E33" s="35"/>
      <c r="F33" s="8"/>
      <c r="G33" s="51" t="s">
        <v>173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3" t="s">
        <v>173</v>
      </c>
      <c r="X33" s="46">
        <v>10</v>
      </c>
      <c r="Y33" s="46"/>
      <c r="Z33" s="51" t="s">
        <v>174</v>
      </c>
      <c r="AA33" s="52" t="s">
        <v>174</v>
      </c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3" t="s">
        <v>174</v>
      </c>
      <c r="AQ33" s="42" t="s">
        <v>163</v>
      </c>
      <c r="AR33" s="42"/>
      <c r="AS33" s="42"/>
      <c r="AT33" s="42"/>
      <c r="AU33" s="42"/>
      <c r="AV33" s="42"/>
      <c r="AW33" s="65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7"/>
      <c r="BN33" s="9"/>
      <c r="BO33" s="35" t="s">
        <v>380</v>
      </c>
      <c r="BP33" s="35"/>
      <c r="BQ33" s="35"/>
      <c r="BR33" s="35"/>
      <c r="BS33" s="35"/>
      <c r="BT33" s="35"/>
      <c r="BU33" s="35"/>
      <c r="BV33" s="35"/>
      <c r="BW33" s="35"/>
      <c r="BX33" s="4"/>
      <c r="BY33" s="32" t="s">
        <v>389</v>
      </c>
      <c r="BZ33" s="33"/>
      <c r="CA33" s="33"/>
      <c r="CB33" s="33"/>
      <c r="CC33" s="33"/>
      <c r="CD33" s="33"/>
      <c r="CE33" s="33"/>
      <c r="CF33" s="33"/>
      <c r="CG33" s="34"/>
      <c r="CH33" s="4"/>
    </row>
    <row r="34" spans="1:86" ht="30" customHeight="1">
      <c r="A34" s="21" t="s">
        <v>414</v>
      </c>
      <c r="B34" s="35"/>
      <c r="C34" s="35"/>
      <c r="D34" s="35"/>
      <c r="E34" s="35"/>
      <c r="F34" s="8"/>
      <c r="G34" s="54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46"/>
      <c r="Y34" s="46"/>
      <c r="Z34" s="54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6"/>
      <c r="AQ34" s="42"/>
      <c r="AR34" s="42"/>
      <c r="AS34" s="42"/>
      <c r="AT34" s="42"/>
      <c r="AU34" s="42"/>
      <c r="AV34" s="42"/>
      <c r="AW34" s="39" t="s">
        <v>145</v>
      </c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1"/>
      <c r="BN34" s="9"/>
      <c r="BO34" s="35" t="s">
        <v>380</v>
      </c>
      <c r="BP34" s="35"/>
      <c r="BQ34" s="35"/>
      <c r="BR34" s="35"/>
      <c r="BS34" s="35"/>
      <c r="BT34" s="35"/>
      <c r="BU34" s="35"/>
      <c r="BV34" s="35"/>
      <c r="BW34" s="35"/>
      <c r="BX34" s="4"/>
      <c r="BY34" s="32" t="s">
        <v>389</v>
      </c>
      <c r="BZ34" s="33"/>
      <c r="CA34" s="33"/>
      <c r="CB34" s="33"/>
      <c r="CC34" s="33"/>
      <c r="CD34" s="33"/>
      <c r="CE34" s="33"/>
      <c r="CF34" s="33"/>
      <c r="CG34" s="34"/>
      <c r="CH34" s="4"/>
    </row>
    <row r="35" spans="1:86" ht="30" customHeight="1">
      <c r="A35" s="11" t="s">
        <v>314</v>
      </c>
      <c r="B35" s="35" t="s">
        <v>157</v>
      </c>
      <c r="C35" s="35"/>
      <c r="D35" s="35"/>
      <c r="E35" s="35"/>
      <c r="F35" s="8"/>
      <c r="G35" s="39" t="s">
        <v>136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6">
        <v>10</v>
      </c>
      <c r="Y35" s="46"/>
      <c r="Z35" s="39" t="s">
        <v>422</v>
      </c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42" t="s">
        <v>163</v>
      </c>
      <c r="AR35" s="42"/>
      <c r="AS35" s="42"/>
      <c r="AT35" s="42"/>
      <c r="AU35" s="42"/>
      <c r="AV35" s="42"/>
      <c r="AW35" s="51" t="s">
        <v>172</v>
      </c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3"/>
      <c r="BN35" s="9"/>
      <c r="BO35" s="35" t="s">
        <v>380</v>
      </c>
      <c r="BP35" s="35"/>
      <c r="BQ35" s="35"/>
      <c r="BR35" s="35"/>
      <c r="BS35" s="35"/>
      <c r="BT35" s="35"/>
      <c r="BU35" s="35"/>
      <c r="BV35" s="35"/>
      <c r="BW35" s="35"/>
      <c r="BX35" s="4"/>
      <c r="BY35" s="32" t="s">
        <v>389</v>
      </c>
      <c r="BZ35" s="33"/>
      <c r="CA35" s="33"/>
      <c r="CB35" s="33"/>
      <c r="CC35" s="33"/>
      <c r="CD35" s="33"/>
      <c r="CE35" s="33"/>
      <c r="CF35" s="33"/>
      <c r="CG35" s="34"/>
      <c r="CH35" s="4"/>
    </row>
    <row r="36" spans="1:86" ht="30" customHeight="1">
      <c r="A36" s="11" t="s">
        <v>326</v>
      </c>
      <c r="B36" s="35" t="s">
        <v>157</v>
      </c>
      <c r="C36" s="35"/>
      <c r="D36" s="35"/>
      <c r="E36" s="35"/>
      <c r="F36" s="8"/>
      <c r="G36" s="68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70"/>
      <c r="X36" s="46">
        <v>10</v>
      </c>
      <c r="Y36" s="46"/>
      <c r="Z36" s="39" t="s">
        <v>141</v>
      </c>
      <c r="AA36" s="40" t="s">
        <v>141</v>
      </c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1" t="s">
        <v>141</v>
      </c>
      <c r="AQ36" s="42" t="s">
        <v>163</v>
      </c>
      <c r="AR36" s="42"/>
      <c r="AS36" s="42"/>
      <c r="AT36" s="42"/>
      <c r="AU36" s="42"/>
      <c r="AV36" s="42"/>
      <c r="AW36" s="54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6"/>
      <c r="BN36" s="9"/>
      <c r="BO36" s="35" t="s">
        <v>380</v>
      </c>
      <c r="BP36" s="35"/>
      <c r="BQ36" s="35"/>
      <c r="BR36" s="35"/>
      <c r="BS36" s="35"/>
      <c r="BT36" s="35"/>
      <c r="BU36" s="35"/>
      <c r="BV36" s="35"/>
      <c r="BW36" s="35"/>
      <c r="BX36" s="4"/>
      <c r="BY36" s="32" t="s">
        <v>389</v>
      </c>
      <c r="BZ36" s="33"/>
      <c r="CA36" s="33"/>
      <c r="CB36" s="33"/>
      <c r="CC36" s="33"/>
      <c r="CD36" s="33"/>
      <c r="CE36" s="33"/>
      <c r="CF36" s="33"/>
      <c r="CG36" s="34"/>
      <c r="CH36" s="4"/>
    </row>
    <row r="37" spans="1:86" ht="30" customHeight="1">
      <c r="A37" s="11" t="s">
        <v>315</v>
      </c>
      <c r="B37" s="35" t="s">
        <v>157</v>
      </c>
      <c r="C37" s="35"/>
      <c r="D37" s="35"/>
      <c r="E37" s="35"/>
      <c r="F37" s="8"/>
      <c r="G37" s="71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46">
        <v>10</v>
      </c>
      <c r="Y37" s="46"/>
      <c r="Z37" s="39" t="s">
        <v>142</v>
      </c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1" t="s">
        <v>142</v>
      </c>
      <c r="AQ37" s="42" t="s">
        <v>163</v>
      </c>
      <c r="AR37" s="42"/>
      <c r="AS37" s="42"/>
      <c r="AT37" s="42"/>
      <c r="AU37" s="42"/>
      <c r="AV37" s="42"/>
      <c r="AW37" s="39" t="s">
        <v>146</v>
      </c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1"/>
      <c r="BN37" s="9"/>
      <c r="BO37" s="35" t="s">
        <v>380</v>
      </c>
      <c r="BP37" s="35"/>
      <c r="BQ37" s="35"/>
      <c r="BR37" s="35"/>
      <c r="BS37" s="35"/>
      <c r="BT37" s="35"/>
      <c r="BU37" s="35"/>
      <c r="BV37" s="35"/>
      <c r="BW37" s="35"/>
      <c r="BX37" s="4"/>
      <c r="BY37" s="32" t="s">
        <v>389</v>
      </c>
      <c r="BZ37" s="33"/>
      <c r="CA37" s="33"/>
      <c r="CB37" s="33"/>
      <c r="CC37" s="33"/>
      <c r="CD37" s="33"/>
      <c r="CE37" s="33"/>
      <c r="CF37" s="33"/>
      <c r="CG37" s="34"/>
      <c r="CH37" s="4"/>
    </row>
    <row r="38" spans="1:86" ht="30" customHeight="1">
      <c r="A38" s="11" t="s">
        <v>327</v>
      </c>
      <c r="B38" s="35" t="s">
        <v>157</v>
      </c>
      <c r="C38" s="35"/>
      <c r="D38" s="35"/>
      <c r="E38" s="35"/>
      <c r="F38" s="8"/>
      <c r="G38" s="39" t="s">
        <v>137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 t="s">
        <v>137</v>
      </c>
      <c r="X38" s="46">
        <v>10</v>
      </c>
      <c r="Y38" s="46"/>
      <c r="Z38" s="39" t="s">
        <v>143</v>
      </c>
      <c r="AA38" s="40" t="s">
        <v>141</v>
      </c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1" t="s">
        <v>143</v>
      </c>
      <c r="AQ38" s="42" t="s">
        <v>163</v>
      </c>
      <c r="AR38" s="42"/>
      <c r="AS38" s="42"/>
      <c r="AT38" s="42"/>
      <c r="AU38" s="42"/>
      <c r="AV38" s="42"/>
      <c r="AW38" s="39" t="s">
        <v>147</v>
      </c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1"/>
      <c r="BN38" s="9"/>
      <c r="BO38" s="35" t="s">
        <v>380</v>
      </c>
      <c r="BP38" s="35"/>
      <c r="BQ38" s="35"/>
      <c r="BR38" s="35"/>
      <c r="BS38" s="35"/>
      <c r="BT38" s="35"/>
      <c r="BU38" s="35"/>
      <c r="BV38" s="35"/>
      <c r="BW38" s="35"/>
      <c r="BX38" s="4"/>
      <c r="BY38" s="32" t="s">
        <v>389</v>
      </c>
      <c r="BZ38" s="33"/>
      <c r="CA38" s="33"/>
      <c r="CB38" s="33"/>
      <c r="CC38" s="33"/>
      <c r="CD38" s="33"/>
      <c r="CE38" s="33"/>
      <c r="CF38" s="33"/>
      <c r="CG38" s="34"/>
      <c r="CH38" s="4"/>
    </row>
    <row r="39" spans="1:86" ht="30" customHeight="1">
      <c r="A39" s="11" t="s">
        <v>316</v>
      </c>
      <c r="B39" s="35" t="s">
        <v>157</v>
      </c>
      <c r="C39" s="35"/>
      <c r="D39" s="35"/>
      <c r="E39" s="35"/>
      <c r="F39" s="8"/>
      <c r="G39" s="39" t="s">
        <v>138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 t="s">
        <v>138</v>
      </c>
      <c r="X39" s="46">
        <v>10</v>
      </c>
      <c r="Y39" s="46"/>
      <c r="Z39" s="39" t="s">
        <v>148</v>
      </c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1" t="s">
        <v>148</v>
      </c>
      <c r="AQ39" s="42" t="s">
        <v>163</v>
      </c>
      <c r="AR39" s="42"/>
      <c r="AS39" s="42"/>
      <c r="AT39" s="42"/>
      <c r="AU39" s="42"/>
      <c r="AV39" s="42"/>
      <c r="AW39" s="39" t="s">
        <v>134</v>
      </c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1"/>
      <c r="BN39" s="9"/>
      <c r="BO39" s="35" t="s">
        <v>380</v>
      </c>
      <c r="BP39" s="35"/>
      <c r="BQ39" s="35"/>
      <c r="BR39" s="35"/>
      <c r="BS39" s="35"/>
      <c r="BT39" s="35"/>
      <c r="BU39" s="35"/>
      <c r="BV39" s="35"/>
      <c r="BW39" s="35"/>
      <c r="BX39" s="4"/>
      <c r="BY39" s="32" t="s">
        <v>389</v>
      </c>
      <c r="BZ39" s="33"/>
      <c r="CA39" s="33"/>
      <c r="CB39" s="33"/>
      <c r="CC39" s="33"/>
      <c r="CD39" s="33"/>
      <c r="CE39" s="33"/>
      <c r="CF39" s="33"/>
      <c r="CG39" s="34"/>
      <c r="CH39" s="4"/>
    </row>
    <row r="40" spans="1:86" ht="30" customHeight="1">
      <c r="A40" s="11" t="s">
        <v>328</v>
      </c>
      <c r="B40" s="35" t="s">
        <v>157</v>
      </c>
      <c r="C40" s="35"/>
      <c r="D40" s="35"/>
      <c r="E40" s="35"/>
      <c r="F40" s="8"/>
      <c r="G40" s="39" t="s">
        <v>139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 t="s">
        <v>139</v>
      </c>
      <c r="X40" s="46">
        <v>10</v>
      </c>
      <c r="Y40" s="46"/>
      <c r="Z40" s="74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6"/>
      <c r="AQ40" s="42" t="s">
        <v>163</v>
      </c>
      <c r="AR40" s="42"/>
      <c r="AS40" s="42"/>
      <c r="AT40" s="42"/>
      <c r="AU40" s="42"/>
      <c r="AV40" s="42"/>
      <c r="AW40" s="39" t="s">
        <v>135</v>
      </c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1"/>
      <c r="BN40" s="9"/>
      <c r="BO40" s="35" t="s">
        <v>380</v>
      </c>
      <c r="BP40" s="35"/>
      <c r="BQ40" s="35"/>
      <c r="BR40" s="35"/>
      <c r="BS40" s="35"/>
      <c r="BT40" s="35"/>
      <c r="BU40" s="35"/>
      <c r="BV40" s="35"/>
      <c r="BW40" s="35"/>
      <c r="BX40" s="4"/>
      <c r="BY40" s="32" t="s">
        <v>389</v>
      </c>
      <c r="BZ40" s="33"/>
      <c r="CA40" s="33"/>
      <c r="CB40" s="33"/>
      <c r="CC40" s="33"/>
      <c r="CD40" s="33"/>
      <c r="CE40" s="33"/>
      <c r="CF40" s="33"/>
      <c r="CG40" s="34"/>
      <c r="CH40" s="4"/>
    </row>
    <row r="41" spans="1:86" ht="30" customHeight="1">
      <c r="A41" s="11" t="s">
        <v>317</v>
      </c>
      <c r="B41" s="35" t="s">
        <v>157</v>
      </c>
      <c r="C41" s="35"/>
      <c r="D41" s="35"/>
      <c r="E41" s="35"/>
      <c r="F41" s="8"/>
      <c r="G41" s="39" t="s">
        <v>1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 t="s">
        <v>1</v>
      </c>
      <c r="X41" s="46">
        <v>10</v>
      </c>
      <c r="Y41" s="46"/>
      <c r="Z41" s="77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9"/>
      <c r="AQ41" s="42" t="s">
        <v>163</v>
      </c>
      <c r="AR41" s="42"/>
      <c r="AS41" s="42"/>
      <c r="AT41" s="42"/>
      <c r="AU41" s="42"/>
      <c r="AV41" s="42"/>
      <c r="AW41" s="39" t="s">
        <v>2</v>
      </c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1"/>
      <c r="BN41" s="9"/>
      <c r="BO41" s="35" t="s">
        <v>380</v>
      </c>
      <c r="BP41" s="35"/>
      <c r="BQ41" s="35"/>
      <c r="BR41" s="35"/>
      <c r="BS41" s="35"/>
      <c r="BT41" s="35"/>
      <c r="BU41" s="35"/>
      <c r="BV41" s="35"/>
      <c r="BW41" s="35"/>
      <c r="BX41" s="4"/>
      <c r="BY41" s="32" t="s">
        <v>389</v>
      </c>
      <c r="BZ41" s="33"/>
      <c r="CA41" s="33"/>
      <c r="CB41" s="33"/>
      <c r="CC41" s="33"/>
      <c r="CD41" s="33"/>
      <c r="CE41" s="33"/>
      <c r="CF41" s="33"/>
      <c r="CG41" s="34"/>
      <c r="CH41" s="4"/>
    </row>
    <row r="42" spans="1:86" ht="30" customHeight="1">
      <c r="A42" s="11" t="s">
        <v>329</v>
      </c>
      <c r="B42" s="35" t="s">
        <v>157</v>
      </c>
      <c r="C42" s="35"/>
      <c r="D42" s="35"/>
      <c r="E42" s="35"/>
      <c r="F42" s="8"/>
      <c r="G42" s="39" t="s">
        <v>3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 t="s">
        <v>3</v>
      </c>
      <c r="X42" s="46">
        <v>10</v>
      </c>
      <c r="Y42" s="46"/>
      <c r="Z42" s="39" t="s">
        <v>4</v>
      </c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1" t="s">
        <v>4</v>
      </c>
      <c r="AQ42" s="42" t="s">
        <v>163</v>
      </c>
      <c r="AR42" s="42"/>
      <c r="AS42" s="42"/>
      <c r="AT42" s="42"/>
      <c r="AU42" s="42"/>
      <c r="AV42" s="42"/>
      <c r="AW42" s="39" t="s">
        <v>5</v>
      </c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1"/>
      <c r="BN42" s="9"/>
      <c r="BO42" s="35" t="s">
        <v>380</v>
      </c>
      <c r="BP42" s="35"/>
      <c r="BQ42" s="35"/>
      <c r="BR42" s="35"/>
      <c r="BS42" s="35"/>
      <c r="BT42" s="35"/>
      <c r="BU42" s="35"/>
      <c r="BV42" s="35"/>
      <c r="BW42" s="35"/>
      <c r="BX42" s="4"/>
      <c r="BY42" s="32" t="s">
        <v>388</v>
      </c>
      <c r="BZ42" s="33"/>
      <c r="CA42" s="33"/>
      <c r="CB42" s="33"/>
      <c r="CC42" s="33"/>
      <c r="CD42" s="33"/>
      <c r="CE42" s="33"/>
      <c r="CF42" s="33"/>
      <c r="CG42" s="34"/>
      <c r="CH42" s="4"/>
    </row>
    <row r="43" spans="1:86" ht="45" customHeight="1">
      <c r="A43" s="47" t="s">
        <v>415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</row>
    <row r="44" spans="1:86" ht="51.75" customHeight="1">
      <c r="A44" s="4"/>
      <c r="B44" s="5">
        <v>0.33333333333333331</v>
      </c>
      <c r="C44" s="5">
        <f t="shared" ref="C44" si="260">SUM(B44+5/1440)</f>
        <v>0.33680555555555552</v>
      </c>
      <c r="D44" s="5">
        <f t="shared" ref="D44" si="261">SUM(C44+5/1440)</f>
        <v>0.34027777777777773</v>
      </c>
      <c r="E44" s="5">
        <f t="shared" ref="E44" si="262">SUM(D44+5/1440)</f>
        <v>0.34374999999999994</v>
      </c>
      <c r="F44" s="5">
        <f t="shared" ref="F44" si="263">SUM(E44+5/1440)</f>
        <v>0.34722222222222215</v>
      </c>
      <c r="G44" s="5">
        <f t="shared" ref="G44" si="264">SUM(F44+5/1440)</f>
        <v>0.35069444444444436</v>
      </c>
      <c r="H44" s="5">
        <f t="shared" ref="H44" si="265">SUM(G44+5/1440)</f>
        <v>0.35416666666666657</v>
      </c>
      <c r="I44" s="5">
        <f t="shared" ref="I44" si="266">SUM(H44+5/1440)</f>
        <v>0.35763888888888878</v>
      </c>
      <c r="J44" s="5">
        <f t="shared" ref="J44" si="267">SUM(I44+5/1440)</f>
        <v>0.36111111111111099</v>
      </c>
      <c r="K44" s="5">
        <f t="shared" ref="K44" si="268">SUM(J44+5/1440)</f>
        <v>0.3645833333333332</v>
      </c>
      <c r="L44" s="5">
        <f t="shared" ref="L44" si="269">SUM(K44+5/1440)</f>
        <v>0.36805555555555541</v>
      </c>
      <c r="M44" s="5">
        <f t="shared" ref="M44" si="270">SUM(L44+5/1440)</f>
        <v>0.37152777777777762</v>
      </c>
      <c r="N44" s="5">
        <f t="shared" ref="N44" si="271">SUM(M44+5/1440)</f>
        <v>0.37499999999999983</v>
      </c>
      <c r="O44" s="5">
        <f t="shared" ref="O44" si="272">SUM(N44+5/1440)</f>
        <v>0.37847222222222204</v>
      </c>
      <c r="P44" s="5">
        <f t="shared" ref="P44" si="273">SUM(O44+5/1440)</f>
        <v>0.38194444444444425</v>
      </c>
      <c r="Q44" s="5">
        <f t="shared" ref="Q44" si="274">SUM(P44+5/1440)</f>
        <v>0.38541666666666646</v>
      </c>
      <c r="R44" s="5">
        <f t="shared" ref="R44" si="275">SUM(Q44+5/1440)</f>
        <v>0.38888888888888867</v>
      </c>
      <c r="S44" s="5">
        <f t="shared" ref="S44" si="276">SUM(R44+5/1440)</f>
        <v>0.39236111111111088</v>
      </c>
      <c r="T44" s="5">
        <f t="shared" ref="T44" si="277">SUM(S44+5/1440)</f>
        <v>0.39583333333333309</v>
      </c>
      <c r="U44" s="5">
        <f t="shared" ref="U44" si="278">SUM(T44+5/1440)</f>
        <v>0.3993055555555553</v>
      </c>
      <c r="V44" s="5">
        <f t="shared" ref="V44" si="279">SUM(U44+5/1440)</f>
        <v>0.40277777777777751</v>
      </c>
      <c r="W44" s="5">
        <f t="shared" ref="W44" si="280">SUM(V44+5/1440)</f>
        <v>0.40624999999999972</v>
      </c>
      <c r="X44" s="5">
        <f t="shared" ref="X44" si="281">SUM(W44+5/1440)</f>
        <v>0.40972222222222193</v>
      </c>
      <c r="Y44" s="5">
        <f t="shared" ref="Y44" si="282">SUM(X44+5/1440)</f>
        <v>0.41319444444444414</v>
      </c>
      <c r="Z44" s="5">
        <f t="shared" ref="Z44" si="283">SUM(Y44+5/1440)</f>
        <v>0.41666666666666635</v>
      </c>
      <c r="AA44" s="5">
        <f t="shared" ref="AA44" si="284">SUM(Z44+5/1440)</f>
        <v>0.42013888888888856</v>
      </c>
      <c r="AB44" s="5">
        <f t="shared" ref="AB44" si="285">SUM(AA44+5/1440)</f>
        <v>0.42361111111111077</v>
      </c>
      <c r="AC44" s="5">
        <f t="shared" ref="AC44" si="286">SUM(AB44+5/1440)</f>
        <v>0.42708333333333298</v>
      </c>
      <c r="AD44" s="5">
        <f t="shared" ref="AD44" si="287">SUM(AC44+5/1440)</f>
        <v>0.43055555555555519</v>
      </c>
      <c r="AE44" s="5">
        <f t="shared" ref="AE44" si="288">SUM(AD44+5/1440)</f>
        <v>0.4340277777777774</v>
      </c>
      <c r="AF44" s="5">
        <f t="shared" ref="AF44" si="289">SUM(AE44+5/1440)</f>
        <v>0.43749999999999961</v>
      </c>
      <c r="AG44" s="5">
        <f t="shared" ref="AG44" si="290">SUM(AF44+5/1440)</f>
        <v>0.44097222222222182</v>
      </c>
      <c r="AH44" s="5">
        <f t="shared" ref="AH44" si="291">SUM(AG44+5/1440)</f>
        <v>0.44444444444444403</v>
      </c>
      <c r="AI44" s="5">
        <f t="shared" ref="AI44" si="292">SUM(AH44+5/1440)</f>
        <v>0.44791666666666624</v>
      </c>
      <c r="AJ44" s="5">
        <f t="shared" ref="AJ44" si="293">SUM(AI44+5/1440)</f>
        <v>0.45138888888888845</v>
      </c>
      <c r="AK44" s="5">
        <f t="shared" ref="AK44" si="294">SUM(AJ44+5/1440)</f>
        <v>0.45486111111111066</v>
      </c>
      <c r="AL44" s="5">
        <f t="shared" ref="AL44" si="295">SUM(AK44+5/1440)</f>
        <v>0.45833333333333287</v>
      </c>
      <c r="AM44" s="5">
        <f t="shared" ref="AM44" si="296">SUM(AL44+5/1440)</f>
        <v>0.46180555555555508</v>
      </c>
      <c r="AN44" s="5">
        <f t="shared" ref="AN44" si="297">SUM(AM44+5/1440)</f>
        <v>0.46527777777777729</v>
      </c>
      <c r="AO44" s="5">
        <f t="shared" ref="AO44" si="298">SUM(AN44+5/1440)</f>
        <v>0.4687499999999995</v>
      </c>
      <c r="AP44" s="5">
        <f t="shared" ref="AP44" si="299">SUM(AO44+5/1440)</f>
        <v>0.47222222222222171</v>
      </c>
      <c r="AQ44" s="5">
        <f t="shared" ref="AQ44" si="300">SUM(AP44+5/1440)</f>
        <v>0.47569444444444392</v>
      </c>
      <c r="AR44" s="5">
        <f t="shared" ref="AR44" si="301">SUM(AQ44+5/1440)</f>
        <v>0.47916666666666613</v>
      </c>
      <c r="AS44" s="5">
        <f t="shared" ref="AS44" si="302">SUM(AR44+5/1440)</f>
        <v>0.48263888888888834</v>
      </c>
      <c r="AT44" s="5">
        <f t="shared" ref="AT44" si="303">SUM(AS44+5/1440)</f>
        <v>0.48611111111111055</v>
      </c>
      <c r="AU44" s="5">
        <f t="shared" ref="AU44" si="304">SUM(AT44+5/1440)</f>
        <v>0.48958333333333276</v>
      </c>
      <c r="AV44" s="5">
        <f t="shared" ref="AV44" si="305">SUM(AU44+5/1440)</f>
        <v>0.49305555555555497</v>
      </c>
      <c r="AW44" s="5">
        <f t="shared" ref="AW44" si="306">SUM(AV44+5/1440)</f>
        <v>0.49652777777777718</v>
      </c>
      <c r="AX44" s="5">
        <f t="shared" ref="AX44" si="307">SUM(AW44+5/1440)</f>
        <v>0.49999999999999939</v>
      </c>
      <c r="AY44" s="5">
        <f t="shared" ref="AY44" si="308">SUM(AX44+5/1440)</f>
        <v>0.50347222222222165</v>
      </c>
      <c r="AZ44" s="5">
        <f t="shared" ref="AZ44" si="309">SUM(AY44+5/1440)</f>
        <v>0.50694444444444386</v>
      </c>
      <c r="BA44" s="5">
        <f t="shared" ref="BA44" si="310">SUM(AZ44+5/1440)</f>
        <v>0.51041666666666607</v>
      </c>
      <c r="BB44" s="5">
        <f t="shared" ref="BB44" si="311">SUM(BA44+5/1440)</f>
        <v>0.51388888888888828</v>
      </c>
      <c r="BC44" s="5">
        <f t="shared" ref="BC44" si="312">SUM(BB44+5/1440)</f>
        <v>0.51736111111111049</v>
      </c>
      <c r="BD44" s="5">
        <f t="shared" ref="BD44" si="313">SUM(BC44+5/1440)</f>
        <v>0.5208333333333327</v>
      </c>
      <c r="BE44" s="5">
        <f t="shared" ref="BE44" si="314">SUM(BD44+5/1440)</f>
        <v>0.52430555555555491</v>
      </c>
      <c r="BF44" s="5">
        <f t="shared" ref="BF44" si="315">SUM(BE44+5/1440)</f>
        <v>0.52777777777777712</v>
      </c>
      <c r="BG44" s="5">
        <f t="shared" ref="BG44" si="316">SUM(BF44+5/1440)</f>
        <v>0.53124999999999933</v>
      </c>
      <c r="BH44" s="5">
        <f t="shared" ref="BH44" si="317">SUM(BG44+5/1440)</f>
        <v>0.53472222222222154</v>
      </c>
      <c r="BI44" s="5">
        <f t="shared" ref="BI44" si="318">SUM(BH44+5/1440)</f>
        <v>0.53819444444444375</v>
      </c>
      <c r="BJ44" s="5">
        <f t="shared" ref="BJ44" si="319">SUM(BI44+5/1440)</f>
        <v>0.54166666666666596</v>
      </c>
      <c r="BK44" s="5">
        <f t="shared" ref="BK44" si="320">SUM(BJ44+5/1440)</f>
        <v>0.54513888888888817</v>
      </c>
      <c r="BL44" s="5">
        <f t="shared" ref="BL44" si="321">SUM(BK44+5/1440)</f>
        <v>0.54861111111111038</v>
      </c>
      <c r="BM44" s="5">
        <f t="shared" ref="BM44" si="322">SUM(BL44+5/1440)</f>
        <v>0.55208333333333259</v>
      </c>
      <c r="BN44" s="5">
        <f t="shared" ref="BN44" si="323">SUM(BM44+5/1440)</f>
        <v>0.5555555555555548</v>
      </c>
      <c r="BO44" s="5">
        <f t="shared" ref="BO44" si="324">SUM(BN44+5/1440)</f>
        <v>0.55902777777777701</v>
      </c>
      <c r="BP44" s="5">
        <f t="shared" ref="BP44" si="325">SUM(BO44+5/1440)</f>
        <v>0.56249999999999922</v>
      </c>
      <c r="BQ44" s="5">
        <f t="shared" ref="BQ44" si="326">SUM(BP44+5/1440)</f>
        <v>0.56597222222222143</v>
      </c>
      <c r="BR44" s="5">
        <f t="shared" ref="BR44" si="327">SUM(BQ44+5/1440)</f>
        <v>0.56944444444444364</v>
      </c>
      <c r="BS44" s="5">
        <f t="shared" ref="BS44" si="328">SUM(BR44+5/1440)</f>
        <v>0.57291666666666585</v>
      </c>
      <c r="BT44" s="5">
        <f t="shared" ref="BT44" si="329">SUM(BS44+5/1440)</f>
        <v>0.57638888888888806</v>
      </c>
      <c r="BU44" s="5">
        <f t="shared" ref="BU44" si="330">SUM(BT44+5/1440)</f>
        <v>0.57986111111111027</v>
      </c>
      <c r="BV44" s="5">
        <f t="shared" ref="BV44" si="331">SUM(BU44+5/1440)</f>
        <v>0.58333333333333248</v>
      </c>
      <c r="BW44" s="5">
        <f t="shared" ref="BW44" si="332">SUM(BV44+5/1440)</f>
        <v>0.58680555555555469</v>
      </c>
      <c r="BX44" s="5">
        <f t="shared" ref="BX44" si="333">SUM(BW44+5/1440)</f>
        <v>0.5902777777777769</v>
      </c>
      <c r="BY44" s="5">
        <f t="shared" ref="BY44" si="334">SUM(BX44+5/1440)</f>
        <v>0.59374999999999911</v>
      </c>
      <c r="BZ44" s="5">
        <f t="shared" ref="BZ44" si="335">SUM(BY44+5/1440)</f>
        <v>0.59722222222222132</v>
      </c>
      <c r="CA44" s="5">
        <f t="shared" ref="CA44" si="336">SUM(BZ44+5/1440)</f>
        <v>0.60069444444444353</v>
      </c>
      <c r="CB44" s="5">
        <f t="shared" ref="CB44" si="337">SUM(CA44+5/1440)</f>
        <v>0.60416666666666574</v>
      </c>
      <c r="CC44" s="5">
        <f t="shared" ref="CC44" si="338">SUM(CB44+5/1440)</f>
        <v>0.60763888888888795</v>
      </c>
      <c r="CD44" s="5">
        <f t="shared" ref="CD44" si="339">SUM(CC44+5/1440)</f>
        <v>0.61111111111111016</v>
      </c>
      <c r="CE44" s="5">
        <f t="shared" ref="CE44" si="340">SUM(CD44+5/1440)</f>
        <v>0.61458333333333237</v>
      </c>
      <c r="CF44" s="5">
        <f t="shared" ref="CF44" si="341">SUM(CE44+5/1440)</f>
        <v>0.61805555555555458</v>
      </c>
      <c r="CG44" s="5">
        <f t="shared" ref="CG44:CH44" si="342">SUM(CF44+5/1440)</f>
        <v>0.62152777777777679</v>
      </c>
      <c r="CH44" s="5">
        <f t="shared" si="342"/>
        <v>0.624999999999999</v>
      </c>
    </row>
    <row r="45" spans="1:86" ht="23" customHeight="1">
      <c r="A45" s="31" t="s">
        <v>6</v>
      </c>
      <c r="B45" s="35" t="s">
        <v>157</v>
      </c>
      <c r="C45" s="35"/>
      <c r="D45" s="35"/>
      <c r="E45" s="35"/>
      <c r="F45" s="8"/>
      <c r="G45" s="35" t="s">
        <v>372</v>
      </c>
      <c r="H45" s="35"/>
      <c r="I45" s="35"/>
      <c r="J45" s="35"/>
      <c r="K45" s="35"/>
      <c r="L45" s="35"/>
      <c r="M45" s="35"/>
      <c r="N45" s="35"/>
      <c r="O45" s="35"/>
      <c r="P45" s="4"/>
      <c r="Q45" s="35" t="s">
        <v>373</v>
      </c>
      <c r="R45" s="35"/>
      <c r="S45" s="35"/>
      <c r="T45" s="35"/>
      <c r="U45" s="35"/>
      <c r="V45" s="35"/>
      <c r="W45" s="35"/>
      <c r="X45" s="35"/>
      <c r="Y45" s="35"/>
      <c r="Z45" s="8"/>
      <c r="AA45" s="35" t="s">
        <v>9</v>
      </c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46">
        <v>10</v>
      </c>
      <c r="AS45" s="46"/>
      <c r="AT45" s="35" t="s">
        <v>8</v>
      </c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42" t="s">
        <v>163</v>
      </c>
      <c r="BL45" s="42"/>
      <c r="BM45" s="42"/>
      <c r="BN45" s="42"/>
      <c r="BO45" s="42"/>
      <c r="BP45" s="42"/>
      <c r="BQ45" s="51" t="s">
        <v>10</v>
      </c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3"/>
      <c r="CH45" s="4"/>
    </row>
    <row r="46" spans="1:86" ht="23" customHeight="1">
      <c r="A46" s="31"/>
      <c r="B46" s="35" t="s">
        <v>157</v>
      </c>
      <c r="C46" s="35"/>
      <c r="D46" s="35"/>
      <c r="E46" s="35"/>
      <c r="F46" s="8"/>
      <c r="G46" s="35" t="s">
        <v>372</v>
      </c>
      <c r="H46" s="35"/>
      <c r="I46" s="35"/>
      <c r="J46" s="35"/>
      <c r="K46" s="35"/>
      <c r="L46" s="35"/>
      <c r="M46" s="35"/>
      <c r="N46" s="35"/>
      <c r="O46" s="35"/>
      <c r="P46" s="4"/>
      <c r="Q46" s="35" t="s">
        <v>373</v>
      </c>
      <c r="R46" s="35"/>
      <c r="S46" s="35"/>
      <c r="T46" s="35"/>
      <c r="U46" s="35"/>
      <c r="V46" s="35"/>
      <c r="W46" s="35"/>
      <c r="X46" s="35"/>
      <c r="Y46" s="35"/>
      <c r="Z46" s="8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46"/>
      <c r="AS46" s="46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42" t="s">
        <v>163</v>
      </c>
      <c r="BL46" s="42"/>
      <c r="BM46" s="42"/>
      <c r="BN46" s="42"/>
      <c r="BO46" s="42"/>
      <c r="BP46" s="42"/>
      <c r="BQ46" s="54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6"/>
      <c r="CH46" s="4"/>
    </row>
    <row r="47" spans="1:86" ht="23" customHeight="1">
      <c r="A47" s="31" t="s">
        <v>7</v>
      </c>
      <c r="B47" s="35" t="s">
        <v>157</v>
      </c>
      <c r="C47" s="35"/>
      <c r="D47" s="35"/>
      <c r="E47" s="35"/>
      <c r="F47" s="8"/>
      <c r="G47" s="35" t="s">
        <v>372</v>
      </c>
      <c r="H47" s="35"/>
      <c r="I47" s="35"/>
      <c r="J47" s="35"/>
      <c r="K47" s="35"/>
      <c r="L47" s="35"/>
      <c r="M47" s="35"/>
      <c r="N47" s="35"/>
      <c r="O47" s="35"/>
      <c r="P47" s="4"/>
      <c r="Q47" s="35" t="s">
        <v>373</v>
      </c>
      <c r="R47" s="35"/>
      <c r="S47" s="35"/>
      <c r="T47" s="35"/>
      <c r="U47" s="35"/>
      <c r="V47" s="35"/>
      <c r="W47" s="35"/>
      <c r="X47" s="35"/>
      <c r="Y47" s="35"/>
      <c r="Z47" s="8"/>
      <c r="AA47" s="35" t="s">
        <v>12</v>
      </c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46">
        <v>10</v>
      </c>
      <c r="AS47" s="46"/>
      <c r="AT47" s="35" t="s">
        <v>11</v>
      </c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42" t="s">
        <v>163</v>
      </c>
      <c r="BL47" s="42"/>
      <c r="BM47" s="42"/>
      <c r="BN47" s="42"/>
      <c r="BO47" s="42"/>
      <c r="BP47" s="42"/>
      <c r="BQ47" s="57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9"/>
      <c r="CH47" s="4"/>
    </row>
    <row r="48" spans="1:86" ht="23" customHeight="1">
      <c r="A48" s="31"/>
      <c r="B48" s="35" t="s">
        <v>157</v>
      </c>
      <c r="C48" s="35"/>
      <c r="D48" s="35"/>
      <c r="E48" s="35"/>
      <c r="F48" s="8"/>
      <c r="G48" s="35" t="s">
        <v>372</v>
      </c>
      <c r="H48" s="35"/>
      <c r="I48" s="35"/>
      <c r="J48" s="35"/>
      <c r="K48" s="35"/>
      <c r="L48" s="35"/>
      <c r="M48" s="35"/>
      <c r="N48" s="35"/>
      <c r="O48" s="35"/>
      <c r="P48" s="4"/>
      <c r="Q48" s="35" t="s">
        <v>373</v>
      </c>
      <c r="R48" s="35"/>
      <c r="S48" s="35"/>
      <c r="T48" s="35"/>
      <c r="U48" s="35"/>
      <c r="V48" s="35"/>
      <c r="W48" s="35"/>
      <c r="X48" s="35"/>
      <c r="Y48" s="35"/>
      <c r="Z48" s="8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46"/>
      <c r="AS48" s="46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42" t="s">
        <v>163</v>
      </c>
      <c r="BL48" s="42"/>
      <c r="BM48" s="42"/>
      <c r="BN48" s="42"/>
      <c r="BO48" s="42"/>
      <c r="BP48" s="42"/>
      <c r="BQ48" s="60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2"/>
      <c r="CH48" s="4"/>
    </row>
    <row r="49" spans="1:86" ht="23" customHeight="1">
      <c r="A49" s="11" t="s">
        <v>318</v>
      </c>
      <c r="B49" s="35" t="s">
        <v>157</v>
      </c>
      <c r="C49" s="35"/>
      <c r="D49" s="35"/>
      <c r="E49" s="35"/>
      <c r="F49" s="8"/>
      <c r="G49" s="35" t="s">
        <v>372</v>
      </c>
      <c r="H49" s="35"/>
      <c r="I49" s="35"/>
      <c r="J49" s="35"/>
      <c r="K49" s="35"/>
      <c r="L49" s="35"/>
      <c r="M49" s="35"/>
      <c r="N49" s="35"/>
      <c r="O49" s="35"/>
      <c r="P49" s="4"/>
      <c r="Q49" s="35" t="s">
        <v>373</v>
      </c>
      <c r="R49" s="35"/>
      <c r="S49" s="35"/>
      <c r="T49" s="35"/>
      <c r="U49" s="35"/>
      <c r="V49" s="35"/>
      <c r="W49" s="35"/>
      <c r="X49" s="35"/>
      <c r="Y49" s="35"/>
      <c r="Z49" s="8"/>
      <c r="AA49" s="35" t="s">
        <v>14</v>
      </c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46">
        <v>10</v>
      </c>
      <c r="AS49" s="46"/>
      <c r="AT49" s="35" t="s">
        <v>13</v>
      </c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42" t="s">
        <v>163</v>
      </c>
      <c r="BL49" s="42"/>
      <c r="BM49" s="42"/>
      <c r="BN49" s="42"/>
      <c r="BO49" s="42"/>
      <c r="BP49" s="42"/>
      <c r="BQ49" s="39" t="s">
        <v>15</v>
      </c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1"/>
      <c r="CH49" s="4"/>
    </row>
    <row r="50" spans="1:86" ht="23" customHeight="1">
      <c r="A50" s="11" t="s">
        <v>330</v>
      </c>
      <c r="B50" s="35" t="s">
        <v>157</v>
      </c>
      <c r="C50" s="35"/>
      <c r="D50" s="35"/>
      <c r="E50" s="35"/>
      <c r="F50" s="8"/>
      <c r="G50" s="35" t="s">
        <v>372</v>
      </c>
      <c r="H50" s="35"/>
      <c r="I50" s="35"/>
      <c r="J50" s="35"/>
      <c r="K50" s="35"/>
      <c r="L50" s="35"/>
      <c r="M50" s="35"/>
      <c r="N50" s="35"/>
      <c r="O50" s="35"/>
      <c r="P50" s="4"/>
      <c r="Q50" s="35" t="s">
        <v>373</v>
      </c>
      <c r="R50" s="35"/>
      <c r="S50" s="35"/>
      <c r="T50" s="35"/>
      <c r="U50" s="35"/>
      <c r="V50" s="35"/>
      <c r="W50" s="35"/>
      <c r="X50" s="35"/>
      <c r="Y50" s="35"/>
      <c r="Z50" s="8"/>
      <c r="AA50" s="35" t="s">
        <v>16</v>
      </c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46">
        <v>10</v>
      </c>
      <c r="AS50" s="46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42" t="s">
        <v>163</v>
      </c>
      <c r="BL50" s="42"/>
      <c r="BM50" s="42"/>
      <c r="BN50" s="42"/>
      <c r="BO50" s="42"/>
      <c r="BP50" s="42"/>
      <c r="BQ50" s="39" t="s">
        <v>17</v>
      </c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1"/>
      <c r="CH50" s="4"/>
    </row>
    <row r="51" spans="1:86" ht="23" customHeight="1">
      <c r="A51" s="11" t="s">
        <v>490</v>
      </c>
      <c r="B51" s="35" t="s">
        <v>157</v>
      </c>
      <c r="C51" s="35"/>
      <c r="D51" s="35"/>
      <c r="E51" s="35"/>
      <c r="F51" s="8"/>
      <c r="G51" s="35" t="s">
        <v>372</v>
      </c>
      <c r="H51" s="35"/>
      <c r="I51" s="35"/>
      <c r="J51" s="35"/>
      <c r="K51" s="35"/>
      <c r="L51" s="35"/>
      <c r="M51" s="35"/>
      <c r="N51" s="35"/>
      <c r="O51" s="35"/>
      <c r="P51" s="4"/>
      <c r="Q51" s="35" t="s">
        <v>373</v>
      </c>
      <c r="R51" s="35"/>
      <c r="S51" s="35"/>
      <c r="T51" s="35"/>
      <c r="U51" s="35"/>
      <c r="V51" s="35"/>
      <c r="W51" s="35"/>
      <c r="X51" s="35"/>
      <c r="Y51" s="35"/>
      <c r="Z51" s="8"/>
      <c r="AA51" s="35" t="s">
        <v>18</v>
      </c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46">
        <v>10</v>
      </c>
      <c r="AS51" s="46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42" t="s">
        <v>163</v>
      </c>
      <c r="BL51" s="42"/>
      <c r="BM51" s="42"/>
      <c r="BN51" s="42"/>
      <c r="BO51" s="42"/>
      <c r="BP51" s="42"/>
      <c r="BQ51" s="39" t="s">
        <v>19</v>
      </c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1"/>
      <c r="CH51" s="4"/>
    </row>
    <row r="52" spans="1:86" ht="23" customHeight="1">
      <c r="A52" s="11" t="s">
        <v>331</v>
      </c>
      <c r="B52" s="35" t="s">
        <v>157</v>
      </c>
      <c r="C52" s="35"/>
      <c r="D52" s="35"/>
      <c r="E52" s="35"/>
      <c r="F52" s="8"/>
      <c r="G52" s="35" t="s">
        <v>372</v>
      </c>
      <c r="H52" s="35"/>
      <c r="I52" s="35"/>
      <c r="J52" s="35"/>
      <c r="K52" s="35"/>
      <c r="L52" s="35"/>
      <c r="M52" s="35"/>
      <c r="N52" s="35"/>
      <c r="O52" s="35"/>
      <c r="P52" s="4"/>
      <c r="Q52" s="35" t="s">
        <v>373</v>
      </c>
      <c r="R52" s="35"/>
      <c r="S52" s="35"/>
      <c r="T52" s="35"/>
      <c r="U52" s="35"/>
      <c r="V52" s="35"/>
      <c r="W52" s="35"/>
      <c r="X52" s="35"/>
      <c r="Y52" s="35"/>
      <c r="Z52" s="8"/>
      <c r="AA52" s="35" t="s">
        <v>21</v>
      </c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46">
        <v>10</v>
      </c>
      <c r="AS52" s="46"/>
      <c r="AT52" s="35" t="s">
        <v>20</v>
      </c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42" t="s">
        <v>163</v>
      </c>
      <c r="BL52" s="42"/>
      <c r="BM52" s="42"/>
      <c r="BN52" s="42"/>
      <c r="BO52" s="42"/>
      <c r="BP52" s="42"/>
      <c r="BQ52" s="39" t="s">
        <v>22</v>
      </c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1"/>
      <c r="CH52" s="4"/>
    </row>
    <row r="53" spans="1:86" ht="23" customHeight="1">
      <c r="A53" s="11" t="s">
        <v>319</v>
      </c>
      <c r="B53" s="35" t="s">
        <v>157</v>
      </c>
      <c r="C53" s="35"/>
      <c r="D53" s="35"/>
      <c r="E53" s="35"/>
      <c r="F53" s="8"/>
      <c r="G53" s="35" t="s">
        <v>372</v>
      </c>
      <c r="H53" s="35"/>
      <c r="I53" s="35"/>
      <c r="J53" s="35"/>
      <c r="K53" s="35"/>
      <c r="L53" s="35"/>
      <c r="M53" s="35"/>
      <c r="N53" s="35"/>
      <c r="O53" s="35"/>
      <c r="P53" s="4"/>
      <c r="Q53" s="35" t="s">
        <v>373</v>
      </c>
      <c r="R53" s="35"/>
      <c r="S53" s="35"/>
      <c r="T53" s="35"/>
      <c r="U53" s="35"/>
      <c r="V53" s="35"/>
      <c r="W53" s="35"/>
      <c r="X53" s="35"/>
      <c r="Y53" s="35"/>
      <c r="Z53" s="8"/>
      <c r="AA53" s="35" t="s">
        <v>24</v>
      </c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46">
        <v>10</v>
      </c>
      <c r="AS53" s="46"/>
      <c r="AT53" s="35" t="s">
        <v>23</v>
      </c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42" t="s">
        <v>163</v>
      </c>
      <c r="BL53" s="42"/>
      <c r="BM53" s="42"/>
      <c r="BN53" s="42"/>
      <c r="BO53" s="42"/>
      <c r="BP53" s="42"/>
      <c r="BQ53" s="39" t="s">
        <v>25</v>
      </c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1"/>
      <c r="CH53" s="4"/>
    </row>
    <row r="54" spans="1:86" ht="23" customHeight="1">
      <c r="A54" s="11" t="s">
        <v>332</v>
      </c>
      <c r="B54" s="35" t="s">
        <v>157</v>
      </c>
      <c r="C54" s="35"/>
      <c r="D54" s="35"/>
      <c r="E54" s="35"/>
      <c r="F54" s="8"/>
      <c r="G54" s="35" t="s">
        <v>372</v>
      </c>
      <c r="H54" s="35"/>
      <c r="I54" s="35"/>
      <c r="J54" s="35"/>
      <c r="K54" s="35"/>
      <c r="L54" s="35"/>
      <c r="M54" s="35"/>
      <c r="N54" s="35"/>
      <c r="O54" s="35"/>
      <c r="P54" s="4"/>
      <c r="Q54" s="35" t="s">
        <v>373</v>
      </c>
      <c r="R54" s="35"/>
      <c r="S54" s="35"/>
      <c r="T54" s="35"/>
      <c r="U54" s="35"/>
      <c r="V54" s="35"/>
      <c r="W54" s="35"/>
      <c r="X54" s="35"/>
      <c r="Y54" s="35"/>
      <c r="Z54" s="8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46">
        <v>10</v>
      </c>
      <c r="AS54" s="46"/>
      <c r="AT54" s="35" t="s">
        <v>26</v>
      </c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42" t="s">
        <v>163</v>
      </c>
      <c r="BL54" s="42"/>
      <c r="BM54" s="42"/>
      <c r="BN54" s="42"/>
      <c r="BO54" s="42"/>
      <c r="BP54" s="42"/>
      <c r="BQ54" s="39" t="s">
        <v>27</v>
      </c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1"/>
      <c r="CH54" s="4"/>
    </row>
    <row r="55" spans="1:86" ht="23" customHeight="1">
      <c r="A55" s="11" t="s">
        <v>320</v>
      </c>
      <c r="B55" s="35" t="s">
        <v>157</v>
      </c>
      <c r="C55" s="35"/>
      <c r="D55" s="35"/>
      <c r="E55" s="35"/>
      <c r="F55" s="8"/>
      <c r="G55" s="35" t="s">
        <v>372</v>
      </c>
      <c r="H55" s="35"/>
      <c r="I55" s="35"/>
      <c r="J55" s="35"/>
      <c r="K55" s="35"/>
      <c r="L55" s="35"/>
      <c r="M55" s="35"/>
      <c r="N55" s="35"/>
      <c r="O55" s="35"/>
      <c r="P55" s="4"/>
      <c r="Q55" s="35" t="s">
        <v>373</v>
      </c>
      <c r="R55" s="35"/>
      <c r="S55" s="35"/>
      <c r="T55" s="35"/>
      <c r="U55" s="35"/>
      <c r="V55" s="35"/>
      <c r="W55" s="35"/>
      <c r="X55" s="35"/>
      <c r="Y55" s="35"/>
      <c r="Z55" s="8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46">
        <v>10</v>
      </c>
      <c r="AS55" s="46"/>
      <c r="AT55" s="35" t="s">
        <v>28</v>
      </c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42" t="s">
        <v>163</v>
      </c>
      <c r="BL55" s="42"/>
      <c r="BM55" s="42"/>
      <c r="BN55" s="42"/>
      <c r="BO55" s="42"/>
      <c r="BP55" s="42"/>
      <c r="BQ55" s="39" t="s">
        <v>29</v>
      </c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1"/>
      <c r="CH55" s="4"/>
    </row>
    <row r="56" spans="1:86" ht="23" customHeight="1">
      <c r="A56" s="11" t="s">
        <v>333</v>
      </c>
      <c r="B56" s="35" t="s">
        <v>157</v>
      </c>
      <c r="C56" s="35"/>
      <c r="D56" s="35"/>
      <c r="E56" s="35"/>
      <c r="F56" s="8"/>
      <c r="G56" s="35" t="s">
        <v>372</v>
      </c>
      <c r="H56" s="35"/>
      <c r="I56" s="35"/>
      <c r="J56" s="35"/>
      <c r="K56" s="35"/>
      <c r="L56" s="35"/>
      <c r="M56" s="35"/>
      <c r="N56" s="35"/>
      <c r="O56" s="35"/>
      <c r="P56" s="4"/>
      <c r="Q56" s="35" t="s">
        <v>373</v>
      </c>
      <c r="R56" s="35"/>
      <c r="S56" s="35"/>
      <c r="T56" s="35"/>
      <c r="U56" s="35"/>
      <c r="V56" s="35"/>
      <c r="W56" s="35"/>
      <c r="X56" s="35"/>
      <c r="Y56" s="35"/>
      <c r="Z56" s="8"/>
      <c r="AA56" s="35" t="s">
        <v>31</v>
      </c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46">
        <v>10</v>
      </c>
      <c r="AS56" s="46"/>
      <c r="AT56" s="35" t="s">
        <v>30</v>
      </c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42" t="s">
        <v>163</v>
      </c>
      <c r="BL56" s="42"/>
      <c r="BM56" s="42"/>
      <c r="BN56" s="42"/>
      <c r="BO56" s="42"/>
      <c r="BP56" s="42"/>
      <c r="BQ56" s="39" t="s">
        <v>32</v>
      </c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1"/>
      <c r="CH56" s="4"/>
    </row>
    <row r="57" spans="1:86" ht="45" customHeight="1">
      <c r="A57" s="47" t="s">
        <v>416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</row>
    <row r="58" spans="1:86" ht="51.75" customHeight="1">
      <c r="A58" s="4"/>
      <c r="B58" s="5">
        <v>0.33333333333333331</v>
      </c>
      <c r="C58" s="5">
        <f t="shared" ref="C58:AH58" si="343">SUM(B58+5/1440)</f>
        <v>0.33680555555555552</v>
      </c>
      <c r="D58" s="5">
        <f t="shared" si="343"/>
        <v>0.34027777777777773</v>
      </c>
      <c r="E58" s="5">
        <f t="shared" si="343"/>
        <v>0.34374999999999994</v>
      </c>
      <c r="F58" s="5">
        <f>SUM(E58+5/1440)</f>
        <v>0.34722222222222215</v>
      </c>
      <c r="G58" s="5">
        <f>SUM(F58+5/1440)</f>
        <v>0.35069444444444436</v>
      </c>
      <c r="H58" s="5">
        <f t="shared" si="343"/>
        <v>0.35416666666666657</v>
      </c>
      <c r="I58" s="5">
        <f t="shared" si="343"/>
        <v>0.35763888888888878</v>
      </c>
      <c r="J58" s="5">
        <f t="shared" si="343"/>
        <v>0.36111111111111099</v>
      </c>
      <c r="K58" s="5">
        <f t="shared" si="343"/>
        <v>0.3645833333333332</v>
      </c>
      <c r="L58" s="5">
        <f t="shared" si="343"/>
        <v>0.36805555555555541</v>
      </c>
      <c r="M58" s="5">
        <f t="shared" si="343"/>
        <v>0.37152777777777762</v>
      </c>
      <c r="N58" s="5">
        <f t="shared" si="343"/>
        <v>0.37499999999999983</v>
      </c>
      <c r="O58" s="5">
        <f t="shared" si="343"/>
        <v>0.37847222222222204</v>
      </c>
      <c r="P58" s="5">
        <f t="shared" si="343"/>
        <v>0.38194444444444425</v>
      </c>
      <c r="Q58" s="5">
        <f t="shared" si="343"/>
        <v>0.38541666666666646</v>
      </c>
      <c r="R58" s="5">
        <f t="shared" si="343"/>
        <v>0.38888888888888867</v>
      </c>
      <c r="S58" s="5">
        <f t="shared" si="343"/>
        <v>0.39236111111111088</v>
      </c>
      <c r="T58" s="5">
        <f t="shared" si="343"/>
        <v>0.39583333333333309</v>
      </c>
      <c r="U58" s="5">
        <f t="shared" si="343"/>
        <v>0.3993055555555553</v>
      </c>
      <c r="V58" s="5">
        <f t="shared" si="343"/>
        <v>0.40277777777777751</v>
      </c>
      <c r="W58" s="5">
        <f t="shared" si="343"/>
        <v>0.40624999999999972</v>
      </c>
      <c r="X58" s="5">
        <f t="shared" si="343"/>
        <v>0.40972222222222193</v>
      </c>
      <c r="Y58" s="5">
        <f t="shared" si="343"/>
        <v>0.41319444444444414</v>
      </c>
      <c r="Z58" s="5">
        <f t="shared" si="343"/>
        <v>0.41666666666666635</v>
      </c>
      <c r="AA58" s="5">
        <f t="shared" si="343"/>
        <v>0.42013888888888856</v>
      </c>
      <c r="AB58" s="5">
        <f t="shared" si="343"/>
        <v>0.42361111111111077</v>
      </c>
      <c r="AC58" s="5">
        <f t="shared" si="343"/>
        <v>0.42708333333333298</v>
      </c>
      <c r="AD58" s="5">
        <f t="shared" si="343"/>
        <v>0.43055555555555519</v>
      </c>
      <c r="AE58" s="5">
        <f t="shared" si="343"/>
        <v>0.4340277777777774</v>
      </c>
      <c r="AF58" s="5">
        <f t="shared" si="343"/>
        <v>0.43749999999999961</v>
      </c>
      <c r="AG58" s="5">
        <f t="shared" si="343"/>
        <v>0.44097222222222182</v>
      </c>
      <c r="AH58" s="5">
        <f t="shared" si="343"/>
        <v>0.44444444444444403</v>
      </c>
      <c r="AI58" s="5">
        <f t="shared" ref="AI58:BM58" si="344">SUM(AH58+5/1440)</f>
        <v>0.44791666666666624</v>
      </c>
      <c r="AJ58" s="5">
        <f t="shared" si="344"/>
        <v>0.45138888888888845</v>
      </c>
      <c r="AK58" s="5">
        <f t="shared" si="344"/>
        <v>0.45486111111111066</v>
      </c>
      <c r="AL58" s="5">
        <f t="shared" si="344"/>
        <v>0.45833333333333287</v>
      </c>
      <c r="AM58" s="5">
        <f t="shared" si="344"/>
        <v>0.46180555555555508</v>
      </c>
      <c r="AN58" s="5">
        <f t="shared" si="344"/>
        <v>0.46527777777777729</v>
      </c>
      <c r="AO58" s="5">
        <f t="shared" si="344"/>
        <v>0.4687499999999995</v>
      </c>
      <c r="AP58" s="5">
        <f t="shared" si="344"/>
        <v>0.47222222222222171</v>
      </c>
      <c r="AQ58" s="5">
        <f t="shared" si="344"/>
        <v>0.47569444444444392</v>
      </c>
      <c r="AR58" s="5">
        <f t="shared" si="344"/>
        <v>0.47916666666666613</v>
      </c>
      <c r="AS58" s="5">
        <f t="shared" si="344"/>
        <v>0.48263888888888834</v>
      </c>
      <c r="AT58" s="5">
        <f t="shared" si="344"/>
        <v>0.48611111111111055</v>
      </c>
      <c r="AU58" s="5">
        <f t="shared" si="344"/>
        <v>0.48958333333333276</v>
      </c>
      <c r="AV58" s="5">
        <f t="shared" si="344"/>
        <v>0.49305555555555497</v>
      </c>
      <c r="AW58" s="5">
        <f t="shared" si="344"/>
        <v>0.49652777777777718</v>
      </c>
      <c r="AX58" s="5">
        <f t="shared" si="344"/>
        <v>0.49999999999999939</v>
      </c>
      <c r="AY58" s="5">
        <f t="shared" si="344"/>
        <v>0.50347222222222165</v>
      </c>
      <c r="AZ58" s="5">
        <f t="shared" si="344"/>
        <v>0.50694444444444386</v>
      </c>
      <c r="BA58" s="5">
        <f t="shared" si="344"/>
        <v>0.51041666666666607</v>
      </c>
      <c r="BB58" s="5">
        <f t="shared" si="344"/>
        <v>0.51388888888888828</v>
      </c>
      <c r="BC58" s="5">
        <f t="shared" si="344"/>
        <v>0.51736111111111049</v>
      </c>
      <c r="BD58" s="5">
        <f t="shared" si="344"/>
        <v>0.5208333333333327</v>
      </c>
      <c r="BE58" s="5">
        <f t="shared" si="344"/>
        <v>0.52430555555555491</v>
      </c>
      <c r="BF58" s="5">
        <f t="shared" si="344"/>
        <v>0.52777777777777712</v>
      </c>
      <c r="BG58" s="5">
        <f t="shared" si="344"/>
        <v>0.53124999999999933</v>
      </c>
      <c r="BH58" s="5">
        <f t="shared" si="344"/>
        <v>0.53472222222222154</v>
      </c>
      <c r="BI58" s="5">
        <f t="shared" si="344"/>
        <v>0.53819444444444375</v>
      </c>
      <c r="BJ58" s="5">
        <f t="shared" si="344"/>
        <v>0.54166666666666596</v>
      </c>
      <c r="BK58" s="5">
        <f t="shared" si="344"/>
        <v>0.54513888888888817</v>
      </c>
      <c r="BL58" s="5">
        <f t="shared" si="344"/>
        <v>0.54861111111111038</v>
      </c>
      <c r="BM58" s="5">
        <f t="shared" si="344"/>
        <v>0.55208333333333259</v>
      </c>
      <c r="BN58" s="5">
        <f>SUM(BM58+5/1440)</f>
        <v>0.5555555555555548</v>
      </c>
      <c r="BO58" s="5">
        <f t="shared" ref="BO58:BW58" si="345">SUM(BN58+5/1440)</f>
        <v>0.55902777777777701</v>
      </c>
      <c r="BP58" s="5">
        <f t="shared" si="345"/>
        <v>0.56249999999999922</v>
      </c>
      <c r="BQ58" s="5">
        <f t="shared" si="345"/>
        <v>0.56597222222222143</v>
      </c>
      <c r="BR58" s="5">
        <f t="shared" si="345"/>
        <v>0.56944444444444364</v>
      </c>
      <c r="BS58" s="5">
        <f t="shared" si="345"/>
        <v>0.57291666666666585</v>
      </c>
      <c r="BT58" s="5">
        <f t="shared" si="345"/>
        <v>0.57638888888888806</v>
      </c>
      <c r="BU58" s="5">
        <f t="shared" si="345"/>
        <v>0.57986111111111027</v>
      </c>
      <c r="BV58" s="5">
        <f t="shared" si="345"/>
        <v>0.58333333333333248</v>
      </c>
      <c r="BW58" s="5">
        <f t="shared" si="345"/>
        <v>0.58680555555555469</v>
      </c>
      <c r="BX58" s="5">
        <f t="shared" ref="BX58" si="346">SUM(BW58+5/1440)</f>
        <v>0.5902777777777769</v>
      </c>
      <c r="BY58" s="5">
        <f t="shared" ref="BY58" si="347">SUM(BX58+5/1440)</f>
        <v>0.59374999999999911</v>
      </c>
      <c r="BZ58" s="5">
        <f t="shared" ref="BZ58" si="348">SUM(BY58+5/1440)</f>
        <v>0.59722222222222132</v>
      </c>
      <c r="CA58" s="5">
        <f t="shared" ref="CA58" si="349">SUM(BZ58+5/1440)</f>
        <v>0.60069444444444353</v>
      </c>
      <c r="CB58" s="5">
        <f t="shared" ref="CB58" si="350">SUM(CA58+5/1440)</f>
        <v>0.60416666666666574</v>
      </c>
      <c r="CC58" s="5">
        <f t="shared" ref="CC58" si="351">SUM(CB58+5/1440)</f>
        <v>0.60763888888888795</v>
      </c>
      <c r="CD58" s="5">
        <f t="shared" ref="CD58" si="352">SUM(CC58+5/1440)</f>
        <v>0.61111111111111016</v>
      </c>
      <c r="CE58" s="5">
        <f t="shared" ref="CE58" si="353">SUM(CD58+5/1440)</f>
        <v>0.61458333333333237</v>
      </c>
      <c r="CF58" s="5">
        <f t="shared" ref="CF58" si="354">SUM(CE58+5/1440)</f>
        <v>0.61805555555555458</v>
      </c>
      <c r="CG58" s="5">
        <f t="shared" ref="CG58:CH58" si="355">SUM(CF58+5/1440)</f>
        <v>0.62152777777777679</v>
      </c>
      <c r="CH58" s="5">
        <f t="shared" si="355"/>
        <v>0.624999999999999</v>
      </c>
    </row>
    <row r="59" spans="1:86" ht="30" customHeight="1">
      <c r="A59" s="31" t="s">
        <v>33</v>
      </c>
      <c r="B59" s="35" t="s">
        <v>157</v>
      </c>
      <c r="C59" s="35"/>
      <c r="D59" s="35"/>
      <c r="E59" s="35"/>
      <c r="F59" s="8"/>
      <c r="G59" s="35" t="s">
        <v>35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46">
        <v>10</v>
      </c>
      <c r="Y59" s="46"/>
      <c r="Z59" s="35" t="s">
        <v>36</v>
      </c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8"/>
      <c r="AQ59" s="35" t="s">
        <v>386</v>
      </c>
      <c r="AR59" s="35"/>
      <c r="AS59" s="35"/>
      <c r="AT59" s="35"/>
      <c r="AU59" s="35"/>
      <c r="AV59" s="35"/>
      <c r="AW59" s="35"/>
      <c r="AX59" s="35"/>
      <c r="AY59" s="35"/>
      <c r="AZ59" s="42" t="s">
        <v>163</v>
      </c>
      <c r="BA59" s="42"/>
      <c r="BB59" s="42"/>
      <c r="BC59" s="42"/>
      <c r="BD59" s="42"/>
      <c r="BE59" s="42"/>
      <c r="BF59" s="35" t="s">
        <v>385</v>
      </c>
      <c r="BG59" s="35"/>
      <c r="BH59" s="35"/>
      <c r="BI59" s="35"/>
      <c r="BJ59" s="35"/>
      <c r="BK59" s="35"/>
      <c r="BL59" s="35"/>
      <c r="BM59" s="35"/>
      <c r="BN59" s="35"/>
      <c r="BP59" s="51" t="s">
        <v>37</v>
      </c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3"/>
      <c r="CH59" s="4"/>
    </row>
    <row r="60" spans="1:86" ht="30" customHeight="1">
      <c r="A60" s="31"/>
      <c r="B60" s="35" t="s">
        <v>157</v>
      </c>
      <c r="C60" s="35"/>
      <c r="D60" s="35"/>
      <c r="E60" s="35"/>
      <c r="F60" s="8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46">
        <v>10</v>
      </c>
      <c r="Y60" s="46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8"/>
      <c r="AQ60" s="35" t="s">
        <v>386</v>
      </c>
      <c r="AR60" s="35"/>
      <c r="AS60" s="35"/>
      <c r="AT60" s="35"/>
      <c r="AU60" s="35"/>
      <c r="AV60" s="35"/>
      <c r="AW60" s="35"/>
      <c r="AX60" s="35"/>
      <c r="AY60" s="35"/>
      <c r="AZ60" s="42" t="s">
        <v>163</v>
      </c>
      <c r="BA60" s="42"/>
      <c r="BB60" s="42"/>
      <c r="BC60" s="42"/>
      <c r="BD60" s="42"/>
      <c r="BE60" s="42"/>
      <c r="BF60" s="35" t="s">
        <v>385</v>
      </c>
      <c r="BG60" s="35"/>
      <c r="BH60" s="35"/>
      <c r="BI60" s="35"/>
      <c r="BJ60" s="35"/>
      <c r="BK60" s="35"/>
      <c r="BL60" s="35"/>
      <c r="BM60" s="35"/>
      <c r="BN60" s="35"/>
      <c r="BP60" s="54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6"/>
      <c r="CH60" s="4"/>
    </row>
    <row r="61" spans="1:86" ht="30" customHeight="1">
      <c r="A61" s="31" t="s">
        <v>34</v>
      </c>
      <c r="B61" s="35" t="s">
        <v>157</v>
      </c>
      <c r="C61" s="35"/>
      <c r="D61" s="35"/>
      <c r="E61" s="35"/>
      <c r="F61" s="8"/>
      <c r="G61" s="35" t="s">
        <v>38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46">
        <v>10</v>
      </c>
      <c r="Y61" s="46"/>
      <c r="Z61" s="35" t="s">
        <v>39</v>
      </c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8"/>
      <c r="AQ61" s="35" t="s">
        <v>386</v>
      </c>
      <c r="AR61" s="35"/>
      <c r="AS61" s="35"/>
      <c r="AT61" s="35"/>
      <c r="AU61" s="35"/>
      <c r="AV61" s="35"/>
      <c r="AW61" s="35"/>
      <c r="AX61" s="35"/>
      <c r="AY61" s="35"/>
      <c r="AZ61" s="42" t="s">
        <v>163</v>
      </c>
      <c r="BA61" s="42"/>
      <c r="BB61" s="42"/>
      <c r="BC61" s="42"/>
      <c r="BD61" s="42"/>
      <c r="BE61" s="42"/>
      <c r="BF61" s="35" t="s">
        <v>385</v>
      </c>
      <c r="BG61" s="35"/>
      <c r="BH61" s="35"/>
      <c r="BI61" s="35"/>
      <c r="BJ61" s="35"/>
      <c r="BK61" s="35"/>
      <c r="BL61" s="35"/>
      <c r="BM61" s="35"/>
      <c r="BN61" s="35"/>
      <c r="BP61" s="57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9"/>
      <c r="CH61" s="4"/>
    </row>
    <row r="62" spans="1:86" ht="30" customHeight="1">
      <c r="A62" s="31"/>
      <c r="B62" s="35" t="s">
        <v>157</v>
      </c>
      <c r="C62" s="35"/>
      <c r="D62" s="35"/>
      <c r="E62" s="35"/>
      <c r="F62" s="8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46">
        <v>10</v>
      </c>
      <c r="Y62" s="46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8"/>
      <c r="AQ62" s="35" t="s">
        <v>386</v>
      </c>
      <c r="AR62" s="35"/>
      <c r="AS62" s="35"/>
      <c r="AT62" s="35"/>
      <c r="AU62" s="35"/>
      <c r="AV62" s="35"/>
      <c r="AW62" s="35"/>
      <c r="AX62" s="35"/>
      <c r="AY62" s="35"/>
      <c r="AZ62" s="42" t="s">
        <v>163</v>
      </c>
      <c r="BA62" s="42"/>
      <c r="BB62" s="42"/>
      <c r="BC62" s="42"/>
      <c r="BD62" s="42"/>
      <c r="BE62" s="42"/>
      <c r="BF62" s="35" t="s">
        <v>385</v>
      </c>
      <c r="BG62" s="35"/>
      <c r="BH62" s="35"/>
      <c r="BI62" s="35"/>
      <c r="BJ62" s="35"/>
      <c r="BK62" s="35"/>
      <c r="BL62" s="35"/>
      <c r="BM62" s="35"/>
      <c r="BN62" s="35"/>
      <c r="BP62" s="60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2"/>
      <c r="CH62" s="4"/>
    </row>
    <row r="63" spans="1:86" ht="30" customHeight="1">
      <c r="A63" s="11" t="s">
        <v>321</v>
      </c>
      <c r="B63" s="35" t="s">
        <v>157</v>
      </c>
      <c r="C63" s="35"/>
      <c r="D63" s="35"/>
      <c r="E63" s="35"/>
      <c r="F63" s="8"/>
      <c r="G63" s="35" t="s">
        <v>40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46">
        <v>10</v>
      </c>
      <c r="Y63" s="46"/>
      <c r="Z63" s="35" t="s">
        <v>41</v>
      </c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8"/>
      <c r="AQ63" s="35" t="s">
        <v>386</v>
      </c>
      <c r="AR63" s="35"/>
      <c r="AS63" s="35"/>
      <c r="AT63" s="35"/>
      <c r="AU63" s="35"/>
      <c r="AV63" s="35"/>
      <c r="AW63" s="35"/>
      <c r="AX63" s="35"/>
      <c r="AY63" s="35"/>
      <c r="AZ63" s="42" t="s">
        <v>163</v>
      </c>
      <c r="BA63" s="42"/>
      <c r="BB63" s="42"/>
      <c r="BC63" s="42"/>
      <c r="BD63" s="42"/>
      <c r="BE63" s="42"/>
      <c r="BF63" s="35" t="s">
        <v>385</v>
      </c>
      <c r="BG63" s="35"/>
      <c r="BH63" s="35"/>
      <c r="BI63" s="35"/>
      <c r="BJ63" s="35"/>
      <c r="BK63" s="35"/>
      <c r="BL63" s="35"/>
      <c r="BM63" s="35"/>
      <c r="BN63" s="35"/>
      <c r="BP63" s="39" t="s">
        <v>390</v>
      </c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1"/>
      <c r="CH63" s="4"/>
    </row>
    <row r="64" spans="1:86" ht="30" customHeight="1">
      <c r="A64" s="11" t="s">
        <v>322</v>
      </c>
      <c r="B64" s="35" t="s">
        <v>157</v>
      </c>
      <c r="C64" s="35"/>
      <c r="D64" s="35"/>
      <c r="E64" s="35"/>
      <c r="F64" s="8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46">
        <v>10</v>
      </c>
      <c r="Y64" s="46"/>
      <c r="Z64" s="35" t="s">
        <v>43</v>
      </c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8"/>
      <c r="AQ64" s="35" t="s">
        <v>386</v>
      </c>
      <c r="AR64" s="35"/>
      <c r="AS64" s="35"/>
      <c r="AT64" s="35"/>
      <c r="AU64" s="35"/>
      <c r="AV64" s="35"/>
      <c r="AW64" s="35"/>
      <c r="AX64" s="35"/>
      <c r="AY64" s="35"/>
      <c r="AZ64" s="42" t="s">
        <v>163</v>
      </c>
      <c r="BA64" s="42"/>
      <c r="BB64" s="42"/>
      <c r="BC64" s="42"/>
      <c r="BD64" s="42"/>
      <c r="BE64" s="42"/>
      <c r="BF64" s="35" t="s">
        <v>385</v>
      </c>
      <c r="BG64" s="35"/>
      <c r="BH64" s="35"/>
      <c r="BI64" s="35"/>
      <c r="BJ64" s="35"/>
      <c r="BK64" s="35"/>
      <c r="BL64" s="35"/>
      <c r="BM64" s="35"/>
      <c r="BN64" s="35"/>
      <c r="BP64" s="39" t="s">
        <v>44</v>
      </c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1"/>
      <c r="CH64" s="4"/>
    </row>
    <row r="65" spans="1:86" ht="30" customHeight="1">
      <c r="A65" s="11" t="s">
        <v>490</v>
      </c>
      <c r="B65" s="35" t="s">
        <v>157</v>
      </c>
      <c r="C65" s="35"/>
      <c r="D65" s="35"/>
      <c r="E65" s="35"/>
      <c r="F65" s="8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46">
        <v>10</v>
      </c>
      <c r="Y65" s="46"/>
      <c r="Z65" s="35" t="s">
        <v>45</v>
      </c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8"/>
      <c r="AQ65" s="35" t="s">
        <v>386</v>
      </c>
      <c r="AR65" s="35"/>
      <c r="AS65" s="35"/>
      <c r="AT65" s="35"/>
      <c r="AU65" s="35"/>
      <c r="AV65" s="35"/>
      <c r="AW65" s="35"/>
      <c r="AX65" s="35"/>
      <c r="AY65" s="35"/>
      <c r="AZ65" s="42" t="s">
        <v>163</v>
      </c>
      <c r="BA65" s="42"/>
      <c r="BB65" s="42"/>
      <c r="BC65" s="42"/>
      <c r="BD65" s="42"/>
      <c r="BE65" s="42"/>
      <c r="BF65" s="35" t="s">
        <v>385</v>
      </c>
      <c r="BG65" s="35"/>
      <c r="BH65" s="35"/>
      <c r="BI65" s="35"/>
      <c r="BJ65" s="35"/>
      <c r="BK65" s="35"/>
      <c r="BL65" s="35"/>
      <c r="BM65" s="35"/>
      <c r="BN65" s="35"/>
      <c r="BP65" s="39" t="s">
        <v>46</v>
      </c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1"/>
      <c r="CH65" s="4"/>
    </row>
    <row r="66" spans="1:86" ht="30" customHeight="1">
      <c r="A66" s="11" t="s">
        <v>323</v>
      </c>
      <c r="B66" s="35" t="s">
        <v>157</v>
      </c>
      <c r="C66" s="35"/>
      <c r="D66" s="35"/>
      <c r="E66" s="35"/>
      <c r="F66" s="8"/>
      <c r="G66" s="35" t="s">
        <v>47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46">
        <v>10</v>
      </c>
      <c r="Y66" s="46"/>
      <c r="Z66" s="35" t="s">
        <v>48</v>
      </c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8"/>
      <c r="AQ66" s="35" t="s">
        <v>386</v>
      </c>
      <c r="AR66" s="35"/>
      <c r="AS66" s="35"/>
      <c r="AT66" s="35"/>
      <c r="AU66" s="35"/>
      <c r="AV66" s="35"/>
      <c r="AW66" s="35"/>
      <c r="AX66" s="35"/>
      <c r="AY66" s="35"/>
      <c r="AZ66" s="42" t="s">
        <v>163</v>
      </c>
      <c r="BA66" s="42"/>
      <c r="BB66" s="42"/>
      <c r="BC66" s="42"/>
      <c r="BD66" s="42"/>
      <c r="BE66" s="42"/>
      <c r="BF66" s="35" t="s">
        <v>385</v>
      </c>
      <c r="BG66" s="35"/>
      <c r="BH66" s="35"/>
      <c r="BI66" s="35"/>
      <c r="BJ66" s="35"/>
      <c r="BK66" s="35"/>
      <c r="BL66" s="35"/>
      <c r="BM66" s="35"/>
      <c r="BN66" s="35"/>
      <c r="BP66" s="39" t="s">
        <v>49</v>
      </c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1"/>
      <c r="CH66" s="4"/>
    </row>
    <row r="67" spans="1:86" ht="30" customHeight="1">
      <c r="A67" s="11" t="s">
        <v>491</v>
      </c>
      <c r="B67" s="35" t="s">
        <v>157</v>
      </c>
      <c r="C67" s="35"/>
      <c r="D67" s="35"/>
      <c r="E67" s="35"/>
      <c r="F67" s="8"/>
      <c r="G67" s="35" t="s">
        <v>50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46">
        <v>10</v>
      </c>
      <c r="Y67" s="46"/>
      <c r="Z67" s="35" t="s">
        <v>51</v>
      </c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8"/>
      <c r="AQ67" s="35" t="s">
        <v>386</v>
      </c>
      <c r="AR67" s="35"/>
      <c r="AS67" s="35"/>
      <c r="AT67" s="35"/>
      <c r="AU67" s="35"/>
      <c r="AV67" s="35"/>
      <c r="AW67" s="35"/>
      <c r="AX67" s="35"/>
      <c r="AY67" s="35"/>
      <c r="AZ67" s="42" t="s">
        <v>163</v>
      </c>
      <c r="BA67" s="42"/>
      <c r="BB67" s="42"/>
      <c r="BC67" s="42"/>
      <c r="BD67" s="42"/>
      <c r="BE67" s="42"/>
      <c r="BF67" s="35" t="s">
        <v>385</v>
      </c>
      <c r="BG67" s="35"/>
      <c r="BH67" s="35"/>
      <c r="BI67" s="35"/>
      <c r="BJ67" s="35"/>
      <c r="BK67" s="35"/>
      <c r="BL67" s="35"/>
      <c r="BM67" s="35"/>
      <c r="BN67" s="35"/>
      <c r="BP67" s="39" t="s">
        <v>52</v>
      </c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1"/>
      <c r="CH67" s="4"/>
    </row>
    <row r="68" spans="1:86" ht="30" customHeight="1">
      <c r="A68" s="11" t="s">
        <v>324</v>
      </c>
      <c r="B68" s="35" t="s">
        <v>157</v>
      </c>
      <c r="C68" s="35"/>
      <c r="D68" s="35"/>
      <c r="E68" s="35"/>
      <c r="F68" s="8"/>
      <c r="G68" s="35" t="s">
        <v>53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46">
        <v>10</v>
      </c>
      <c r="Y68" s="46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"/>
      <c r="AQ68" s="35" t="s">
        <v>386</v>
      </c>
      <c r="AR68" s="35"/>
      <c r="AS68" s="35"/>
      <c r="AT68" s="35"/>
      <c r="AU68" s="35"/>
      <c r="AV68" s="35"/>
      <c r="AW68" s="35"/>
      <c r="AX68" s="35"/>
      <c r="AY68" s="35"/>
      <c r="AZ68" s="42" t="s">
        <v>163</v>
      </c>
      <c r="BA68" s="42"/>
      <c r="BB68" s="42"/>
      <c r="BC68" s="42"/>
      <c r="BD68" s="42"/>
      <c r="BE68" s="42"/>
      <c r="BF68" s="35" t="s">
        <v>385</v>
      </c>
      <c r="BG68" s="35"/>
      <c r="BH68" s="35"/>
      <c r="BI68" s="35"/>
      <c r="BJ68" s="35"/>
      <c r="BK68" s="35"/>
      <c r="BL68" s="35"/>
      <c r="BM68" s="35"/>
      <c r="BN68" s="35"/>
      <c r="BP68" s="39" t="s">
        <v>54</v>
      </c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1"/>
      <c r="CH68" s="4"/>
    </row>
    <row r="69" spans="1:86" ht="30" customHeight="1">
      <c r="A69" s="11" t="s">
        <v>492</v>
      </c>
      <c r="B69" s="35" t="s">
        <v>157</v>
      </c>
      <c r="C69" s="35"/>
      <c r="D69" s="35"/>
      <c r="E69" s="35"/>
      <c r="F69" s="8"/>
      <c r="G69" s="35" t="s">
        <v>55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46">
        <v>10</v>
      </c>
      <c r="Y69" s="46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8"/>
      <c r="AQ69" s="35" t="s">
        <v>386</v>
      </c>
      <c r="AR69" s="35"/>
      <c r="AS69" s="35"/>
      <c r="AT69" s="35"/>
      <c r="AU69" s="35"/>
      <c r="AV69" s="35"/>
      <c r="AW69" s="35"/>
      <c r="AX69" s="35"/>
      <c r="AY69" s="35"/>
      <c r="AZ69" s="42" t="s">
        <v>163</v>
      </c>
      <c r="BA69" s="42"/>
      <c r="BB69" s="42"/>
      <c r="BC69" s="42"/>
      <c r="BD69" s="42"/>
      <c r="BE69" s="42"/>
      <c r="BF69" s="35" t="s">
        <v>385</v>
      </c>
      <c r="BG69" s="35"/>
      <c r="BH69" s="35"/>
      <c r="BI69" s="35"/>
      <c r="BJ69" s="35"/>
      <c r="BK69" s="35"/>
      <c r="BL69" s="35"/>
      <c r="BM69" s="35"/>
      <c r="BN69" s="35"/>
      <c r="BP69" s="39" t="s">
        <v>56</v>
      </c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1"/>
      <c r="CH69" s="4"/>
    </row>
    <row r="70" spans="1:86" ht="30" customHeight="1">
      <c r="A70" s="11" t="s">
        <v>325</v>
      </c>
      <c r="B70" s="35" t="s">
        <v>157</v>
      </c>
      <c r="C70" s="35"/>
      <c r="D70" s="35"/>
      <c r="E70" s="35"/>
      <c r="F70" s="8"/>
      <c r="G70" s="35" t="s">
        <v>57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46">
        <v>10</v>
      </c>
      <c r="Y70" s="46"/>
      <c r="Z70" s="35" t="s">
        <v>58</v>
      </c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8"/>
      <c r="AQ70" s="35" t="s">
        <v>386</v>
      </c>
      <c r="AR70" s="35"/>
      <c r="AS70" s="35"/>
      <c r="AT70" s="35"/>
      <c r="AU70" s="35"/>
      <c r="AV70" s="35"/>
      <c r="AW70" s="35"/>
      <c r="AX70" s="35"/>
      <c r="AY70" s="35"/>
      <c r="AZ70" s="42" t="s">
        <v>163</v>
      </c>
      <c r="BA70" s="42"/>
      <c r="BB70" s="42"/>
      <c r="BC70" s="42"/>
      <c r="BD70" s="42"/>
      <c r="BE70" s="42"/>
      <c r="BF70" s="35" t="s">
        <v>385</v>
      </c>
      <c r="BG70" s="35"/>
      <c r="BH70" s="35"/>
      <c r="BI70" s="35"/>
      <c r="BJ70" s="35"/>
      <c r="BK70" s="35"/>
      <c r="BL70" s="35"/>
      <c r="BM70" s="35"/>
      <c r="BN70" s="35"/>
      <c r="BP70" s="39" t="s">
        <v>59</v>
      </c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1"/>
      <c r="CH70" s="4"/>
    </row>
    <row r="71" spans="1:86" ht="4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"/>
    </row>
    <row r="72" spans="1:86" ht="45" customHeight="1">
      <c r="A72" s="47" t="s">
        <v>364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</row>
    <row r="73" spans="1:86" ht="51.75" customHeight="1">
      <c r="A73" s="4"/>
      <c r="B73" s="5">
        <v>0.33333333333333331</v>
      </c>
      <c r="C73" s="5">
        <f t="shared" ref="C73:AH73" si="356">SUM(B73+5/1440)</f>
        <v>0.33680555555555552</v>
      </c>
      <c r="D73" s="5">
        <f t="shared" si="356"/>
        <v>0.34027777777777773</v>
      </c>
      <c r="E73" s="5">
        <f t="shared" si="356"/>
        <v>0.34374999999999994</v>
      </c>
      <c r="F73" s="5">
        <f>SUM(E73+5/1440)</f>
        <v>0.34722222222222215</v>
      </c>
      <c r="G73" s="5">
        <f>SUM(F73+5/1440)</f>
        <v>0.35069444444444436</v>
      </c>
      <c r="H73" s="5">
        <f t="shared" si="356"/>
        <v>0.35416666666666657</v>
      </c>
      <c r="I73" s="5">
        <f t="shared" si="356"/>
        <v>0.35763888888888878</v>
      </c>
      <c r="J73" s="5">
        <f t="shared" si="356"/>
        <v>0.36111111111111099</v>
      </c>
      <c r="K73" s="5">
        <f t="shared" si="356"/>
        <v>0.3645833333333332</v>
      </c>
      <c r="L73" s="5">
        <f t="shared" si="356"/>
        <v>0.36805555555555541</v>
      </c>
      <c r="M73" s="5">
        <f t="shared" si="356"/>
        <v>0.37152777777777762</v>
      </c>
      <c r="N73" s="5">
        <f t="shared" si="356"/>
        <v>0.37499999999999983</v>
      </c>
      <c r="O73" s="5">
        <f t="shared" si="356"/>
        <v>0.37847222222222204</v>
      </c>
      <c r="P73" s="5">
        <f t="shared" si="356"/>
        <v>0.38194444444444425</v>
      </c>
      <c r="Q73" s="5">
        <f t="shared" si="356"/>
        <v>0.38541666666666646</v>
      </c>
      <c r="R73" s="5">
        <f t="shared" si="356"/>
        <v>0.38888888888888867</v>
      </c>
      <c r="S73" s="5">
        <f t="shared" si="356"/>
        <v>0.39236111111111088</v>
      </c>
      <c r="T73" s="5">
        <f t="shared" si="356"/>
        <v>0.39583333333333309</v>
      </c>
      <c r="U73" s="5">
        <f t="shared" si="356"/>
        <v>0.3993055555555553</v>
      </c>
      <c r="V73" s="5">
        <f t="shared" si="356"/>
        <v>0.40277777777777751</v>
      </c>
      <c r="W73" s="5">
        <f t="shared" si="356"/>
        <v>0.40624999999999972</v>
      </c>
      <c r="X73" s="5">
        <f t="shared" si="356"/>
        <v>0.40972222222222193</v>
      </c>
      <c r="Y73" s="5">
        <f t="shared" si="356"/>
        <v>0.41319444444444414</v>
      </c>
      <c r="Z73" s="5">
        <f t="shared" si="356"/>
        <v>0.41666666666666635</v>
      </c>
      <c r="AA73" s="5">
        <f t="shared" si="356"/>
        <v>0.42013888888888856</v>
      </c>
      <c r="AB73" s="5">
        <f t="shared" si="356"/>
        <v>0.42361111111111077</v>
      </c>
      <c r="AC73" s="5">
        <f t="shared" si="356"/>
        <v>0.42708333333333298</v>
      </c>
      <c r="AD73" s="5">
        <f t="shared" si="356"/>
        <v>0.43055555555555519</v>
      </c>
      <c r="AE73" s="5">
        <f t="shared" si="356"/>
        <v>0.4340277777777774</v>
      </c>
      <c r="AF73" s="5">
        <f t="shared" si="356"/>
        <v>0.43749999999999961</v>
      </c>
      <c r="AG73" s="5">
        <f t="shared" si="356"/>
        <v>0.44097222222222182</v>
      </c>
      <c r="AH73" s="5">
        <f t="shared" si="356"/>
        <v>0.44444444444444403</v>
      </c>
      <c r="AI73" s="5">
        <f t="shared" ref="AI73:BM73" si="357">SUM(AH73+5/1440)</f>
        <v>0.44791666666666624</v>
      </c>
      <c r="AJ73" s="5">
        <f t="shared" si="357"/>
        <v>0.45138888888888845</v>
      </c>
      <c r="AK73" s="5">
        <f t="shared" si="357"/>
        <v>0.45486111111111066</v>
      </c>
      <c r="AL73" s="5">
        <f t="shared" si="357"/>
        <v>0.45833333333333287</v>
      </c>
      <c r="AM73" s="5">
        <f t="shared" si="357"/>
        <v>0.46180555555555508</v>
      </c>
      <c r="AN73" s="5">
        <f t="shared" si="357"/>
        <v>0.46527777777777729</v>
      </c>
      <c r="AO73" s="5">
        <f t="shared" si="357"/>
        <v>0.4687499999999995</v>
      </c>
      <c r="AP73" s="5">
        <f t="shared" si="357"/>
        <v>0.47222222222222171</v>
      </c>
      <c r="AQ73" s="5">
        <f t="shared" si="357"/>
        <v>0.47569444444444392</v>
      </c>
      <c r="AR73" s="5">
        <f t="shared" si="357"/>
        <v>0.47916666666666613</v>
      </c>
      <c r="AS73" s="5">
        <f t="shared" si="357"/>
        <v>0.48263888888888834</v>
      </c>
      <c r="AT73" s="5">
        <f t="shared" si="357"/>
        <v>0.48611111111111055</v>
      </c>
      <c r="AU73" s="5">
        <f t="shared" si="357"/>
        <v>0.48958333333333276</v>
      </c>
      <c r="AV73" s="5">
        <f t="shared" si="357"/>
        <v>0.49305555555555497</v>
      </c>
      <c r="AW73" s="5">
        <f t="shared" si="357"/>
        <v>0.49652777777777718</v>
      </c>
      <c r="AX73" s="5">
        <f t="shared" si="357"/>
        <v>0.49999999999999939</v>
      </c>
      <c r="AY73" s="5">
        <f t="shared" si="357"/>
        <v>0.50347222222222165</v>
      </c>
      <c r="AZ73" s="5">
        <f t="shared" si="357"/>
        <v>0.50694444444444386</v>
      </c>
      <c r="BA73" s="5">
        <f t="shared" si="357"/>
        <v>0.51041666666666607</v>
      </c>
      <c r="BB73" s="5">
        <f t="shared" si="357"/>
        <v>0.51388888888888828</v>
      </c>
      <c r="BC73" s="5">
        <f t="shared" si="357"/>
        <v>0.51736111111111049</v>
      </c>
      <c r="BD73" s="5">
        <f t="shared" si="357"/>
        <v>0.5208333333333327</v>
      </c>
      <c r="BE73" s="5">
        <f t="shared" si="357"/>
        <v>0.52430555555555491</v>
      </c>
      <c r="BF73" s="5">
        <f t="shared" si="357"/>
        <v>0.52777777777777712</v>
      </c>
      <c r="BG73" s="5">
        <f t="shared" si="357"/>
        <v>0.53124999999999933</v>
      </c>
      <c r="BH73" s="5">
        <f t="shared" si="357"/>
        <v>0.53472222222222154</v>
      </c>
      <c r="BI73" s="5">
        <f t="shared" si="357"/>
        <v>0.53819444444444375</v>
      </c>
      <c r="BJ73" s="5">
        <f t="shared" si="357"/>
        <v>0.54166666666666596</v>
      </c>
      <c r="BK73" s="5">
        <f t="shared" si="357"/>
        <v>0.54513888888888817</v>
      </c>
      <c r="BL73" s="5">
        <f t="shared" si="357"/>
        <v>0.54861111111111038</v>
      </c>
      <c r="BM73" s="5">
        <f t="shared" si="357"/>
        <v>0.55208333333333259</v>
      </c>
      <c r="BN73" s="5">
        <f>SUM(BM73+5/1440)</f>
        <v>0.5555555555555548</v>
      </c>
      <c r="BO73" s="5">
        <f t="shared" ref="BO73:BW73" si="358">SUM(BN73+5/1440)</f>
        <v>0.55902777777777701</v>
      </c>
      <c r="BP73" s="5">
        <f t="shared" si="358"/>
        <v>0.56249999999999922</v>
      </c>
      <c r="BQ73" s="5">
        <f t="shared" si="358"/>
        <v>0.56597222222222143</v>
      </c>
      <c r="BR73" s="5">
        <f t="shared" si="358"/>
        <v>0.56944444444444364</v>
      </c>
      <c r="BS73" s="5">
        <f t="shared" si="358"/>
        <v>0.57291666666666585</v>
      </c>
      <c r="BT73" s="5">
        <f t="shared" si="358"/>
        <v>0.57638888888888806</v>
      </c>
      <c r="BU73" s="5">
        <f t="shared" si="358"/>
        <v>0.57986111111111027</v>
      </c>
      <c r="BV73" s="5">
        <f t="shared" si="358"/>
        <v>0.58333333333333248</v>
      </c>
      <c r="BW73" s="5">
        <f t="shared" si="358"/>
        <v>0.58680555555555469</v>
      </c>
      <c r="BX73" s="5">
        <f t="shared" ref="BX73" si="359">SUM(BW73+5/1440)</f>
        <v>0.5902777777777769</v>
      </c>
      <c r="BY73" s="5">
        <f t="shared" ref="BY73" si="360">SUM(BX73+5/1440)</f>
        <v>0.59374999999999911</v>
      </c>
      <c r="BZ73" s="5">
        <f t="shared" ref="BZ73" si="361">SUM(BY73+5/1440)</f>
        <v>0.59722222222222132</v>
      </c>
      <c r="CA73" s="5">
        <f t="shared" ref="CA73" si="362">SUM(BZ73+5/1440)</f>
        <v>0.60069444444444353</v>
      </c>
      <c r="CB73" s="5">
        <f t="shared" ref="CB73" si="363">SUM(CA73+5/1440)</f>
        <v>0.60416666666666574</v>
      </c>
      <c r="CC73" s="5">
        <f t="shared" ref="CC73" si="364">SUM(CB73+5/1440)</f>
        <v>0.60763888888888795</v>
      </c>
      <c r="CD73" s="5">
        <f t="shared" ref="CD73" si="365">SUM(CC73+5/1440)</f>
        <v>0.61111111111111016</v>
      </c>
      <c r="CE73" s="5">
        <f t="shared" ref="CE73" si="366">SUM(CD73+5/1440)</f>
        <v>0.61458333333333237</v>
      </c>
      <c r="CF73" s="5">
        <f t="shared" ref="CF73" si="367">SUM(CE73+5/1440)</f>
        <v>0.61805555555555458</v>
      </c>
      <c r="CG73" s="5">
        <f t="shared" ref="CG73:CH73" si="368">SUM(CF73+5/1440)</f>
        <v>0.62152777777777679</v>
      </c>
      <c r="CH73" s="5">
        <f t="shared" si="368"/>
        <v>0.624999999999999</v>
      </c>
    </row>
    <row r="74" spans="1:86" ht="45" customHeight="1">
      <c r="A74" s="11" t="s">
        <v>130</v>
      </c>
      <c r="B74" s="35" t="s">
        <v>157</v>
      </c>
      <c r="C74" s="35"/>
      <c r="D74" s="35"/>
      <c r="E74" s="35"/>
      <c r="F74" s="8"/>
      <c r="G74" s="35" t="s">
        <v>382</v>
      </c>
      <c r="H74" s="35"/>
      <c r="I74" s="35"/>
      <c r="J74" s="35"/>
      <c r="K74" s="35"/>
      <c r="L74" s="35"/>
      <c r="M74" s="35"/>
      <c r="N74" s="35"/>
      <c r="O74" s="35"/>
      <c r="P74" s="4"/>
      <c r="Q74" s="35" t="s">
        <v>383</v>
      </c>
      <c r="R74" s="35"/>
      <c r="S74" s="35"/>
      <c r="T74" s="35"/>
      <c r="U74" s="35"/>
      <c r="V74" s="35"/>
      <c r="W74" s="35"/>
      <c r="X74" s="35"/>
      <c r="Y74" s="35"/>
      <c r="Z74" s="35" t="s">
        <v>387</v>
      </c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 t="s">
        <v>386</v>
      </c>
      <c r="AQ74" s="35"/>
      <c r="AR74" s="35"/>
      <c r="AS74" s="35"/>
      <c r="AT74" s="35"/>
      <c r="AU74" s="35"/>
      <c r="AV74" s="35"/>
      <c r="AW74" s="35"/>
      <c r="AX74" s="35"/>
      <c r="AY74" s="42" t="s">
        <v>163</v>
      </c>
      <c r="AZ74" s="42"/>
      <c r="BA74" s="42"/>
      <c r="BB74" s="42"/>
      <c r="BC74" s="42"/>
      <c r="BD74" s="42"/>
      <c r="BE74" s="35" t="s">
        <v>385</v>
      </c>
      <c r="BF74" s="35"/>
      <c r="BG74" s="35"/>
      <c r="BH74" s="35"/>
      <c r="BI74" s="35"/>
      <c r="BJ74" s="35"/>
      <c r="BK74" s="35"/>
      <c r="BL74" s="35"/>
      <c r="BM74" s="35"/>
      <c r="BN74" s="9"/>
      <c r="BO74" s="35" t="s">
        <v>380</v>
      </c>
      <c r="BP74" s="35"/>
      <c r="BQ74" s="35"/>
      <c r="BR74" s="35"/>
      <c r="BS74" s="35"/>
      <c r="BT74" s="35"/>
      <c r="BU74" s="35"/>
      <c r="BV74" s="35"/>
      <c r="BW74" s="35"/>
      <c r="BX74" s="4"/>
      <c r="BY74" s="35" t="s">
        <v>381</v>
      </c>
      <c r="BZ74" s="35"/>
      <c r="CA74" s="35"/>
      <c r="CB74" s="35"/>
      <c r="CC74" s="35"/>
      <c r="CD74" s="35"/>
      <c r="CE74" s="35"/>
      <c r="CF74" s="35"/>
      <c r="CG74" s="35"/>
      <c r="CH74" s="4"/>
    </row>
    <row r="75" spans="1:86" ht="30" customHeight="1">
      <c r="A75" s="11" t="s">
        <v>214</v>
      </c>
      <c r="B75" s="35" t="s">
        <v>157</v>
      </c>
      <c r="C75" s="35"/>
      <c r="D75" s="35"/>
      <c r="E75" s="35"/>
      <c r="F75" s="8"/>
      <c r="G75" s="35">
        <v>154</v>
      </c>
      <c r="H75" s="35"/>
      <c r="I75" s="35"/>
      <c r="J75" s="35"/>
      <c r="K75" s="35"/>
      <c r="L75" s="35"/>
      <c r="M75" s="35"/>
      <c r="N75" s="35"/>
      <c r="O75" s="35"/>
      <c r="P75" s="8"/>
      <c r="Q75" s="35">
        <v>154</v>
      </c>
      <c r="R75" s="35"/>
      <c r="S75" s="35"/>
      <c r="T75" s="35"/>
      <c r="U75" s="35"/>
      <c r="V75" s="35"/>
      <c r="W75" s="35"/>
      <c r="X75" s="35"/>
      <c r="Y75" s="35"/>
      <c r="Z75" s="35">
        <v>80</v>
      </c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>
        <v>154</v>
      </c>
      <c r="AQ75" s="35"/>
      <c r="AR75" s="35"/>
      <c r="AS75" s="35"/>
      <c r="AT75" s="35"/>
      <c r="AU75" s="35"/>
      <c r="AV75" s="35"/>
      <c r="AW75" s="35"/>
      <c r="AX75" s="35"/>
      <c r="AY75" s="42" t="s">
        <v>163</v>
      </c>
      <c r="AZ75" s="42"/>
      <c r="BA75" s="42"/>
      <c r="BB75" s="42"/>
      <c r="BC75" s="42"/>
      <c r="BD75" s="42"/>
      <c r="BE75" s="35">
        <v>154</v>
      </c>
      <c r="BF75" s="35"/>
      <c r="BG75" s="35"/>
      <c r="BH75" s="35"/>
      <c r="BI75" s="35"/>
      <c r="BJ75" s="35"/>
      <c r="BK75" s="35"/>
      <c r="BL75" s="35"/>
      <c r="BM75" s="35"/>
      <c r="BN75" s="8"/>
      <c r="BO75" s="35">
        <v>77</v>
      </c>
      <c r="BP75" s="35"/>
      <c r="BQ75" s="35"/>
      <c r="BR75" s="35"/>
      <c r="BS75" s="35"/>
      <c r="BT75" s="35"/>
      <c r="BU75" s="35"/>
      <c r="BV75" s="35"/>
      <c r="BW75" s="35"/>
      <c r="BY75" s="35">
        <v>77</v>
      </c>
      <c r="BZ75" s="35"/>
      <c r="CA75" s="35"/>
      <c r="CB75" s="35"/>
      <c r="CC75" s="35"/>
      <c r="CD75" s="35"/>
      <c r="CE75" s="35"/>
      <c r="CF75" s="35"/>
      <c r="CG75" s="35"/>
      <c r="CH75" s="4"/>
    </row>
    <row r="76" spans="1:86" ht="30" customHeight="1">
      <c r="A76" s="11" t="s">
        <v>215</v>
      </c>
      <c r="B76" s="35" t="s">
        <v>157</v>
      </c>
      <c r="C76" s="35"/>
      <c r="D76" s="35"/>
      <c r="E76" s="35"/>
      <c r="F76" s="8"/>
      <c r="G76" s="35"/>
      <c r="H76" s="35"/>
      <c r="I76" s="35"/>
      <c r="J76" s="35"/>
      <c r="K76" s="35"/>
      <c r="L76" s="35"/>
      <c r="M76" s="35"/>
      <c r="N76" s="35"/>
      <c r="O76" s="35"/>
      <c r="P76" s="8"/>
      <c r="Q76" s="35"/>
      <c r="R76" s="35"/>
      <c r="S76" s="35"/>
      <c r="T76" s="35"/>
      <c r="U76" s="35"/>
      <c r="V76" s="35"/>
      <c r="W76" s="35"/>
      <c r="X76" s="35"/>
      <c r="Y76" s="35"/>
      <c r="Z76" s="35">
        <v>80</v>
      </c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42" t="s">
        <v>163</v>
      </c>
      <c r="AZ76" s="42"/>
      <c r="BA76" s="42"/>
      <c r="BB76" s="42"/>
      <c r="BC76" s="42"/>
      <c r="BD76" s="42"/>
      <c r="BE76" s="35"/>
      <c r="BF76" s="35"/>
      <c r="BG76" s="35"/>
      <c r="BH76" s="35"/>
      <c r="BI76" s="35"/>
      <c r="BJ76" s="35"/>
      <c r="BK76" s="35"/>
      <c r="BL76" s="35"/>
      <c r="BM76" s="35"/>
      <c r="BN76" s="8"/>
      <c r="BO76" s="35">
        <v>77</v>
      </c>
      <c r="BP76" s="35"/>
      <c r="BQ76" s="35"/>
      <c r="BR76" s="35"/>
      <c r="BS76" s="35"/>
      <c r="BT76" s="35"/>
      <c r="BU76" s="35"/>
      <c r="BV76" s="35"/>
      <c r="BW76" s="35"/>
      <c r="BY76" s="35">
        <v>77</v>
      </c>
      <c r="BZ76" s="35"/>
      <c r="CA76" s="35"/>
      <c r="CB76" s="35"/>
      <c r="CC76" s="35"/>
      <c r="CD76" s="35"/>
      <c r="CE76" s="35"/>
      <c r="CF76" s="35"/>
      <c r="CG76" s="35"/>
      <c r="CH76" s="4"/>
    </row>
    <row r="77" spans="1:86" ht="30" customHeight="1">
      <c r="A77" s="11" t="s">
        <v>279</v>
      </c>
      <c r="B77" s="35" t="s">
        <v>157</v>
      </c>
      <c r="C77" s="35"/>
      <c r="D77" s="35"/>
      <c r="E77" s="35"/>
      <c r="F77" s="8"/>
      <c r="G77" s="35" t="s">
        <v>366</v>
      </c>
      <c r="H77" s="35"/>
      <c r="I77" s="35"/>
      <c r="J77" s="35"/>
      <c r="K77" s="35"/>
      <c r="L77" s="35"/>
      <c r="M77" s="35"/>
      <c r="N77" s="35"/>
      <c r="O77" s="35"/>
      <c r="P77" s="8"/>
      <c r="Q77" s="35" t="s">
        <v>60</v>
      </c>
      <c r="R77" s="35"/>
      <c r="S77" s="35"/>
      <c r="T77" s="35"/>
      <c r="U77" s="35"/>
      <c r="V77" s="35"/>
      <c r="W77" s="35"/>
      <c r="X77" s="35"/>
      <c r="Y77" s="35"/>
      <c r="Z77" s="35">
        <v>80</v>
      </c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 t="s">
        <v>61</v>
      </c>
      <c r="AQ77" s="35"/>
      <c r="AR77" s="35"/>
      <c r="AS77" s="35"/>
      <c r="AT77" s="35"/>
      <c r="AU77" s="35"/>
      <c r="AV77" s="35"/>
      <c r="AW77" s="35"/>
      <c r="AX77" s="35"/>
      <c r="AY77" s="42" t="s">
        <v>163</v>
      </c>
      <c r="AZ77" s="42"/>
      <c r="BA77" s="42"/>
      <c r="BB77" s="42"/>
      <c r="BC77" s="42"/>
      <c r="BD77" s="42"/>
      <c r="BE77" s="35"/>
      <c r="BF77" s="35"/>
      <c r="BG77" s="35"/>
      <c r="BH77" s="35"/>
      <c r="BI77" s="35"/>
      <c r="BJ77" s="35"/>
      <c r="BK77" s="35"/>
      <c r="BL77" s="35"/>
      <c r="BM77" s="35"/>
      <c r="BN77" s="8"/>
      <c r="BO77" s="35" t="s">
        <v>232</v>
      </c>
      <c r="BP77" s="35"/>
      <c r="BQ77" s="35"/>
      <c r="BR77" s="35"/>
      <c r="BS77" s="35"/>
      <c r="BT77" s="35"/>
      <c r="BU77" s="35"/>
      <c r="BV77" s="35"/>
      <c r="BW77" s="35"/>
      <c r="BY77" s="35" t="s">
        <v>232</v>
      </c>
      <c r="BZ77" s="35"/>
      <c r="CA77" s="35"/>
      <c r="CB77" s="35"/>
      <c r="CC77" s="35"/>
      <c r="CD77" s="35"/>
      <c r="CE77" s="35"/>
      <c r="CF77" s="35"/>
      <c r="CG77" s="35"/>
      <c r="CH77" s="4"/>
    </row>
    <row r="78" spans="1:86" ht="30" customHeight="1">
      <c r="A78" s="11" t="s">
        <v>280</v>
      </c>
      <c r="B78" s="35" t="s">
        <v>157</v>
      </c>
      <c r="C78" s="35"/>
      <c r="D78" s="35"/>
      <c r="E78" s="35"/>
      <c r="F78" s="8"/>
      <c r="G78" s="35"/>
      <c r="H78" s="35"/>
      <c r="I78" s="35"/>
      <c r="J78" s="35"/>
      <c r="K78" s="35"/>
      <c r="L78" s="35"/>
      <c r="M78" s="35"/>
      <c r="N78" s="35"/>
      <c r="O78" s="35"/>
      <c r="P78" s="8"/>
      <c r="Q78" s="35"/>
      <c r="R78" s="35"/>
      <c r="S78" s="35"/>
      <c r="T78" s="35"/>
      <c r="U78" s="35"/>
      <c r="V78" s="35"/>
      <c r="W78" s="35"/>
      <c r="X78" s="35"/>
      <c r="Y78" s="35"/>
      <c r="Z78" s="35">
        <v>80</v>
      </c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42" t="s">
        <v>163</v>
      </c>
      <c r="AZ78" s="42"/>
      <c r="BA78" s="42"/>
      <c r="BB78" s="42"/>
      <c r="BC78" s="42"/>
      <c r="BD78" s="42"/>
      <c r="BE78" s="35"/>
      <c r="BF78" s="35"/>
      <c r="BG78" s="35"/>
      <c r="BH78" s="35"/>
      <c r="BI78" s="35"/>
      <c r="BJ78" s="35"/>
      <c r="BK78" s="35"/>
      <c r="BL78" s="35"/>
      <c r="BM78" s="35"/>
      <c r="BN78" s="8"/>
      <c r="BO78" s="35" t="s">
        <v>232</v>
      </c>
      <c r="BP78" s="35"/>
      <c r="BQ78" s="35"/>
      <c r="BR78" s="35"/>
      <c r="BS78" s="35"/>
      <c r="BT78" s="35"/>
      <c r="BU78" s="35"/>
      <c r="BV78" s="35"/>
      <c r="BW78" s="35"/>
      <c r="BY78" s="35" t="s">
        <v>232</v>
      </c>
      <c r="BZ78" s="35"/>
      <c r="CA78" s="35"/>
      <c r="CB78" s="35"/>
      <c r="CC78" s="35"/>
      <c r="CD78" s="35"/>
      <c r="CE78" s="35"/>
      <c r="CF78" s="35"/>
      <c r="CG78" s="35"/>
      <c r="CH78" s="4"/>
    </row>
    <row r="79" spans="1:86" ht="30" customHeight="1">
      <c r="A79" s="11" t="s">
        <v>281</v>
      </c>
      <c r="B79" s="35" t="s">
        <v>157</v>
      </c>
      <c r="C79" s="35"/>
      <c r="D79" s="35"/>
      <c r="E79" s="35"/>
      <c r="F79" s="8"/>
      <c r="G79" s="35" t="s">
        <v>251</v>
      </c>
      <c r="H79" s="35"/>
      <c r="I79" s="35"/>
      <c r="J79" s="35"/>
      <c r="K79" s="35"/>
      <c r="L79" s="35"/>
      <c r="M79" s="35"/>
      <c r="N79" s="35"/>
      <c r="O79" s="35"/>
      <c r="P79" s="8"/>
      <c r="Q79" s="35" t="s">
        <v>250</v>
      </c>
      <c r="R79" s="35"/>
      <c r="S79" s="35"/>
      <c r="T79" s="35"/>
      <c r="U79" s="35"/>
      <c r="V79" s="35"/>
      <c r="W79" s="35"/>
      <c r="X79" s="35"/>
      <c r="Y79" s="35"/>
      <c r="Z79" s="35">
        <v>80</v>
      </c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 t="s">
        <v>249</v>
      </c>
      <c r="AQ79" s="35"/>
      <c r="AR79" s="35"/>
      <c r="AS79" s="35"/>
      <c r="AT79" s="35"/>
      <c r="AU79" s="35"/>
      <c r="AV79" s="35"/>
      <c r="AW79" s="35"/>
      <c r="AX79" s="35"/>
      <c r="AY79" s="42" t="s">
        <v>163</v>
      </c>
      <c r="AZ79" s="42"/>
      <c r="BA79" s="42"/>
      <c r="BB79" s="42"/>
      <c r="BC79" s="42"/>
      <c r="BD79" s="42"/>
      <c r="BE79" s="35"/>
      <c r="BF79" s="35"/>
      <c r="BG79" s="35"/>
      <c r="BH79" s="35"/>
      <c r="BI79" s="35"/>
      <c r="BJ79" s="35"/>
      <c r="BK79" s="35"/>
      <c r="BL79" s="35"/>
      <c r="BM79" s="35"/>
      <c r="BN79" s="8"/>
      <c r="BO79" s="35" t="s">
        <v>231</v>
      </c>
      <c r="BP79" s="35"/>
      <c r="BQ79" s="35"/>
      <c r="BR79" s="35"/>
      <c r="BS79" s="35"/>
      <c r="BT79" s="35"/>
      <c r="BU79" s="35"/>
      <c r="BV79" s="35"/>
      <c r="BW79" s="35"/>
      <c r="BY79" s="35" t="s">
        <v>231</v>
      </c>
      <c r="BZ79" s="35"/>
      <c r="CA79" s="35"/>
      <c r="CB79" s="35"/>
      <c r="CC79" s="35"/>
      <c r="CD79" s="35"/>
      <c r="CE79" s="35"/>
      <c r="CF79" s="35"/>
      <c r="CG79" s="35"/>
      <c r="CH79" s="4"/>
    </row>
    <row r="80" spans="1:86" ht="30" customHeight="1">
      <c r="A80" s="11" t="s">
        <v>282</v>
      </c>
      <c r="B80" s="35" t="s">
        <v>157</v>
      </c>
      <c r="C80" s="35"/>
      <c r="D80" s="35"/>
      <c r="E80" s="35"/>
      <c r="F80" s="8"/>
      <c r="G80" s="35"/>
      <c r="H80" s="35"/>
      <c r="I80" s="35"/>
      <c r="J80" s="35"/>
      <c r="K80" s="35"/>
      <c r="L80" s="35"/>
      <c r="M80" s="35"/>
      <c r="N80" s="35"/>
      <c r="O80" s="35"/>
      <c r="P80" s="8"/>
      <c r="Q80" s="35"/>
      <c r="R80" s="35"/>
      <c r="S80" s="35"/>
      <c r="T80" s="35"/>
      <c r="U80" s="35"/>
      <c r="V80" s="35"/>
      <c r="W80" s="35"/>
      <c r="X80" s="35"/>
      <c r="Y80" s="35"/>
      <c r="Z80" s="35">
        <v>80</v>
      </c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42" t="s">
        <v>163</v>
      </c>
      <c r="AZ80" s="42"/>
      <c r="BA80" s="42"/>
      <c r="BB80" s="42"/>
      <c r="BC80" s="42"/>
      <c r="BD80" s="42"/>
      <c r="BE80" s="35"/>
      <c r="BF80" s="35"/>
      <c r="BG80" s="35"/>
      <c r="BH80" s="35"/>
      <c r="BI80" s="35"/>
      <c r="BJ80" s="35"/>
      <c r="BK80" s="35"/>
      <c r="BL80" s="35"/>
      <c r="BM80" s="35"/>
      <c r="BN80" s="8"/>
      <c r="BO80" s="35" t="s">
        <v>231</v>
      </c>
      <c r="BP80" s="35"/>
      <c r="BQ80" s="35"/>
      <c r="BR80" s="35"/>
      <c r="BS80" s="35"/>
      <c r="BT80" s="35"/>
      <c r="BU80" s="35"/>
      <c r="BV80" s="35"/>
      <c r="BW80" s="35"/>
      <c r="BY80" s="35" t="s">
        <v>231</v>
      </c>
      <c r="BZ80" s="35"/>
      <c r="CA80" s="35"/>
      <c r="CB80" s="35"/>
      <c r="CC80" s="35"/>
      <c r="CD80" s="35"/>
      <c r="CE80" s="35"/>
      <c r="CF80" s="35"/>
      <c r="CG80" s="35"/>
      <c r="CH80" s="4"/>
    </row>
    <row r="81" spans="1:86" ht="30" customHeight="1">
      <c r="A81" s="11" t="s">
        <v>283</v>
      </c>
      <c r="B81" s="35" t="s">
        <v>157</v>
      </c>
      <c r="C81" s="35"/>
      <c r="D81" s="35"/>
      <c r="E81" s="35"/>
      <c r="F81" s="8"/>
      <c r="G81" s="35" t="s">
        <v>250</v>
      </c>
      <c r="H81" s="35"/>
      <c r="I81" s="35"/>
      <c r="J81" s="35"/>
      <c r="K81" s="35"/>
      <c r="L81" s="35"/>
      <c r="M81" s="35"/>
      <c r="N81" s="35"/>
      <c r="O81" s="35"/>
      <c r="P81" s="8"/>
      <c r="Q81" s="35" t="s">
        <v>250</v>
      </c>
      <c r="R81" s="35"/>
      <c r="S81" s="35"/>
      <c r="T81" s="35"/>
      <c r="U81" s="35"/>
      <c r="V81" s="35"/>
      <c r="W81" s="35"/>
      <c r="X81" s="35"/>
      <c r="Y81" s="35"/>
      <c r="Z81" s="35">
        <v>80</v>
      </c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 t="s">
        <v>249</v>
      </c>
      <c r="AQ81" s="35"/>
      <c r="AR81" s="35"/>
      <c r="AS81" s="35"/>
      <c r="AT81" s="35"/>
      <c r="AU81" s="35"/>
      <c r="AV81" s="35"/>
      <c r="AW81" s="35"/>
      <c r="AX81" s="35"/>
      <c r="AY81" s="42" t="s">
        <v>163</v>
      </c>
      <c r="AZ81" s="42"/>
      <c r="BA81" s="42"/>
      <c r="BB81" s="42"/>
      <c r="BC81" s="42"/>
      <c r="BD81" s="42"/>
      <c r="BE81" s="35" t="s">
        <v>249</v>
      </c>
      <c r="BF81" s="35"/>
      <c r="BG81" s="35"/>
      <c r="BH81" s="35"/>
      <c r="BI81" s="35"/>
      <c r="BJ81" s="35"/>
      <c r="BK81" s="35"/>
      <c r="BL81" s="35"/>
      <c r="BM81" s="35"/>
      <c r="BN81" s="8"/>
      <c r="BO81" s="35"/>
      <c r="BP81" s="35"/>
      <c r="BQ81" s="35"/>
      <c r="BR81" s="35"/>
      <c r="BS81" s="35"/>
      <c r="BT81" s="35"/>
      <c r="BU81" s="35"/>
      <c r="BV81" s="35"/>
      <c r="BW81" s="35"/>
      <c r="BY81" s="35"/>
      <c r="BZ81" s="35"/>
      <c r="CA81" s="35"/>
      <c r="CB81" s="35"/>
      <c r="CC81" s="35"/>
      <c r="CD81" s="35"/>
      <c r="CE81" s="35"/>
      <c r="CF81" s="35"/>
      <c r="CG81" s="35"/>
      <c r="CH81" s="4"/>
    </row>
    <row r="82" spans="1:86" ht="30" customHeight="1">
      <c r="A82" s="11" t="s">
        <v>284</v>
      </c>
      <c r="B82" s="35" t="s">
        <v>157</v>
      </c>
      <c r="C82" s="35"/>
      <c r="D82" s="35"/>
      <c r="E82" s="35"/>
      <c r="F82" s="8"/>
      <c r="G82" s="35"/>
      <c r="H82" s="35"/>
      <c r="I82" s="35"/>
      <c r="J82" s="35"/>
      <c r="K82" s="35"/>
      <c r="L82" s="35"/>
      <c r="M82" s="35"/>
      <c r="N82" s="35"/>
      <c r="O82" s="35"/>
      <c r="P82" s="8"/>
      <c r="Q82" s="35"/>
      <c r="R82" s="35"/>
      <c r="S82" s="35"/>
      <c r="T82" s="35"/>
      <c r="U82" s="35"/>
      <c r="V82" s="35"/>
      <c r="W82" s="35"/>
      <c r="X82" s="35"/>
      <c r="Y82" s="35"/>
      <c r="Z82" s="35">
        <v>80</v>
      </c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42" t="s">
        <v>163</v>
      </c>
      <c r="AZ82" s="42"/>
      <c r="BA82" s="42"/>
      <c r="BB82" s="42"/>
      <c r="BC82" s="42"/>
      <c r="BD82" s="42"/>
      <c r="BE82" s="35"/>
      <c r="BF82" s="35"/>
      <c r="BG82" s="35"/>
      <c r="BH82" s="35"/>
      <c r="BI82" s="35"/>
      <c r="BJ82" s="35"/>
      <c r="BK82" s="35"/>
      <c r="BL82" s="35"/>
      <c r="BM82" s="35"/>
      <c r="BN82" s="8"/>
      <c r="BO82" s="35"/>
      <c r="BP82" s="35"/>
      <c r="BQ82" s="35"/>
      <c r="BR82" s="35"/>
      <c r="BS82" s="35"/>
      <c r="BT82" s="35"/>
      <c r="BU82" s="35"/>
      <c r="BV82" s="35"/>
      <c r="BW82" s="35"/>
      <c r="BY82" s="35"/>
      <c r="BZ82" s="35"/>
      <c r="CA82" s="35"/>
      <c r="CB82" s="35"/>
      <c r="CC82" s="35"/>
      <c r="CD82" s="35"/>
      <c r="CE82" s="35"/>
      <c r="CF82" s="35"/>
      <c r="CG82" s="35"/>
      <c r="CH82" s="4"/>
    </row>
    <row r="83" spans="1:86" ht="30" customHeight="1">
      <c r="A83" s="11" t="s">
        <v>285</v>
      </c>
      <c r="B83" s="35" t="s">
        <v>157</v>
      </c>
      <c r="C83" s="35"/>
      <c r="D83" s="35"/>
      <c r="E83" s="35"/>
      <c r="F83" s="8"/>
      <c r="G83" s="35" t="s">
        <v>245</v>
      </c>
      <c r="H83" s="35"/>
      <c r="I83" s="35"/>
      <c r="J83" s="35"/>
      <c r="K83" s="35"/>
      <c r="L83" s="35"/>
      <c r="M83" s="35"/>
      <c r="N83" s="35"/>
      <c r="O83" s="35"/>
      <c r="P83" s="8"/>
      <c r="Q83" s="35" t="s">
        <v>245</v>
      </c>
      <c r="R83" s="35"/>
      <c r="S83" s="35"/>
      <c r="T83" s="35"/>
      <c r="U83" s="35"/>
      <c r="V83" s="35"/>
      <c r="W83" s="35"/>
      <c r="X83" s="35"/>
      <c r="Y83" s="35"/>
      <c r="Z83" s="35">
        <v>80</v>
      </c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 t="s">
        <v>241</v>
      </c>
      <c r="AQ83" s="35"/>
      <c r="AR83" s="35"/>
      <c r="AS83" s="35"/>
      <c r="AT83" s="35"/>
      <c r="AU83" s="35"/>
      <c r="AV83" s="35"/>
      <c r="AW83" s="35"/>
      <c r="AX83" s="35"/>
      <c r="AY83" s="42" t="s">
        <v>163</v>
      </c>
      <c r="AZ83" s="42"/>
      <c r="BA83" s="42"/>
      <c r="BB83" s="42"/>
      <c r="BC83" s="42"/>
      <c r="BD83" s="42"/>
      <c r="BE83" s="35"/>
      <c r="BF83" s="35"/>
      <c r="BG83" s="35"/>
      <c r="BH83" s="35"/>
      <c r="BI83" s="35"/>
      <c r="BJ83" s="35"/>
      <c r="BK83" s="35"/>
      <c r="BL83" s="35"/>
      <c r="BM83" s="35"/>
      <c r="BN83" s="8"/>
      <c r="BO83" s="35" t="s">
        <v>230</v>
      </c>
      <c r="BP83" s="35"/>
      <c r="BQ83" s="35"/>
      <c r="BR83" s="35"/>
      <c r="BS83" s="35"/>
      <c r="BT83" s="35"/>
      <c r="BU83" s="35"/>
      <c r="BV83" s="35"/>
      <c r="BW83" s="35"/>
      <c r="BY83" s="35" t="s">
        <v>230</v>
      </c>
      <c r="BZ83" s="35"/>
      <c r="CA83" s="35"/>
      <c r="CB83" s="35"/>
      <c r="CC83" s="35"/>
      <c r="CD83" s="35"/>
      <c r="CE83" s="35"/>
      <c r="CF83" s="35"/>
      <c r="CG83" s="35"/>
      <c r="CH83" s="4"/>
    </row>
    <row r="84" spans="1:86" ht="30" customHeight="1">
      <c r="A84" s="11" t="s">
        <v>286</v>
      </c>
      <c r="B84" s="35" t="s">
        <v>157</v>
      </c>
      <c r="C84" s="35"/>
      <c r="D84" s="35"/>
      <c r="E84" s="35"/>
      <c r="F84" s="8"/>
      <c r="G84" s="35"/>
      <c r="H84" s="35"/>
      <c r="I84" s="35"/>
      <c r="J84" s="35"/>
      <c r="K84" s="35"/>
      <c r="L84" s="35"/>
      <c r="M84" s="35"/>
      <c r="N84" s="35"/>
      <c r="O84" s="35"/>
      <c r="P84" s="8"/>
      <c r="Q84" s="35"/>
      <c r="R84" s="35"/>
      <c r="S84" s="35"/>
      <c r="T84" s="35"/>
      <c r="U84" s="35"/>
      <c r="V84" s="35"/>
      <c r="W84" s="35"/>
      <c r="X84" s="35"/>
      <c r="Y84" s="35"/>
      <c r="Z84" s="35">
        <v>80</v>
      </c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42" t="s">
        <v>163</v>
      </c>
      <c r="AZ84" s="42"/>
      <c r="BA84" s="42"/>
      <c r="BB84" s="42"/>
      <c r="BC84" s="42"/>
      <c r="BD84" s="42"/>
      <c r="BE84" s="35"/>
      <c r="BF84" s="35"/>
      <c r="BG84" s="35"/>
      <c r="BH84" s="35"/>
      <c r="BI84" s="35"/>
      <c r="BJ84" s="35"/>
      <c r="BK84" s="35"/>
      <c r="BL84" s="35"/>
      <c r="BM84" s="35"/>
      <c r="BN84" s="8"/>
      <c r="BO84" s="35" t="s">
        <v>230</v>
      </c>
      <c r="BP84" s="35"/>
      <c r="BQ84" s="35"/>
      <c r="BR84" s="35"/>
      <c r="BS84" s="35"/>
      <c r="BT84" s="35"/>
      <c r="BU84" s="35"/>
      <c r="BV84" s="35"/>
      <c r="BW84" s="35"/>
      <c r="BY84" s="35" t="s">
        <v>230</v>
      </c>
      <c r="BZ84" s="35"/>
      <c r="CA84" s="35"/>
      <c r="CB84" s="35"/>
      <c r="CC84" s="35"/>
      <c r="CD84" s="35"/>
      <c r="CE84" s="35"/>
      <c r="CF84" s="35"/>
      <c r="CG84" s="35"/>
      <c r="CH84" s="4"/>
    </row>
    <row r="85" spans="1:86" ht="30" customHeight="1">
      <c r="A85" s="11" t="s">
        <v>288</v>
      </c>
      <c r="B85" s="35" t="s">
        <v>157</v>
      </c>
      <c r="C85" s="35"/>
      <c r="D85" s="35"/>
      <c r="E85" s="35"/>
      <c r="F85" s="8"/>
      <c r="G85" s="35" t="s">
        <v>246</v>
      </c>
      <c r="H85" s="35"/>
      <c r="I85" s="35"/>
      <c r="J85" s="35"/>
      <c r="K85" s="35"/>
      <c r="L85" s="35"/>
      <c r="M85" s="35"/>
      <c r="N85" s="35"/>
      <c r="O85" s="35"/>
      <c r="P85" s="8"/>
      <c r="Q85" s="35" t="s">
        <v>246</v>
      </c>
      <c r="R85" s="35"/>
      <c r="S85" s="35"/>
      <c r="T85" s="35"/>
      <c r="U85" s="35"/>
      <c r="V85" s="35"/>
      <c r="W85" s="35"/>
      <c r="X85" s="35"/>
      <c r="Y85" s="35"/>
      <c r="Z85" s="35">
        <v>80</v>
      </c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 t="s">
        <v>242</v>
      </c>
      <c r="AQ85" s="35"/>
      <c r="AR85" s="35"/>
      <c r="AS85" s="35"/>
      <c r="AT85" s="35"/>
      <c r="AU85" s="35"/>
      <c r="AV85" s="35"/>
      <c r="AW85" s="35"/>
      <c r="AX85" s="35"/>
      <c r="AY85" s="42" t="s">
        <v>163</v>
      </c>
      <c r="AZ85" s="42"/>
      <c r="BA85" s="42"/>
      <c r="BB85" s="42"/>
      <c r="BC85" s="42"/>
      <c r="BD85" s="42"/>
      <c r="BE85" s="35" t="s">
        <v>242</v>
      </c>
      <c r="BF85" s="35"/>
      <c r="BG85" s="35"/>
      <c r="BH85" s="35"/>
      <c r="BI85" s="35"/>
      <c r="BJ85" s="35"/>
      <c r="BK85" s="35"/>
      <c r="BL85" s="35"/>
      <c r="BM85" s="35"/>
      <c r="BN85" s="8"/>
      <c r="BO85" s="35" t="s">
        <v>233</v>
      </c>
      <c r="BP85" s="35"/>
      <c r="BQ85" s="35"/>
      <c r="BR85" s="35"/>
      <c r="BS85" s="35"/>
      <c r="BT85" s="35"/>
      <c r="BU85" s="35"/>
      <c r="BV85" s="35"/>
      <c r="BW85" s="35"/>
      <c r="BY85" s="35" t="s">
        <v>233</v>
      </c>
      <c r="BZ85" s="35"/>
      <c r="CA85" s="35"/>
      <c r="CB85" s="35"/>
      <c r="CC85" s="35"/>
      <c r="CD85" s="35"/>
      <c r="CE85" s="35"/>
      <c r="CF85" s="35"/>
      <c r="CG85" s="35"/>
      <c r="CH85" s="4"/>
    </row>
    <row r="86" spans="1:86" ht="30" customHeight="1">
      <c r="A86" s="11" t="s">
        <v>287</v>
      </c>
      <c r="B86" s="35" t="s">
        <v>157</v>
      </c>
      <c r="C86" s="35"/>
      <c r="D86" s="35"/>
      <c r="E86" s="35"/>
      <c r="F86" s="8"/>
      <c r="G86" s="35"/>
      <c r="H86" s="35"/>
      <c r="I86" s="35"/>
      <c r="J86" s="35"/>
      <c r="K86" s="35"/>
      <c r="L86" s="35"/>
      <c r="M86" s="35"/>
      <c r="N86" s="35"/>
      <c r="O86" s="35"/>
      <c r="P86" s="8"/>
      <c r="Q86" s="35"/>
      <c r="R86" s="35"/>
      <c r="S86" s="35"/>
      <c r="T86" s="35"/>
      <c r="U86" s="35"/>
      <c r="V86" s="35"/>
      <c r="W86" s="35"/>
      <c r="X86" s="35"/>
      <c r="Y86" s="35"/>
      <c r="Z86" s="35">
        <v>80</v>
      </c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42" t="s">
        <v>163</v>
      </c>
      <c r="AZ86" s="42"/>
      <c r="BA86" s="42"/>
      <c r="BB86" s="42"/>
      <c r="BC86" s="42"/>
      <c r="BD86" s="42"/>
      <c r="BE86" s="35"/>
      <c r="BF86" s="35"/>
      <c r="BG86" s="35"/>
      <c r="BH86" s="35"/>
      <c r="BI86" s="35"/>
      <c r="BJ86" s="35"/>
      <c r="BK86" s="35"/>
      <c r="BL86" s="35"/>
      <c r="BM86" s="35"/>
      <c r="BN86" s="8"/>
      <c r="BO86" s="35" t="s">
        <v>233</v>
      </c>
      <c r="BP86" s="35"/>
      <c r="BQ86" s="35"/>
      <c r="BR86" s="35"/>
      <c r="BS86" s="35"/>
      <c r="BT86" s="35"/>
      <c r="BU86" s="35"/>
      <c r="BV86" s="35"/>
      <c r="BW86" s="35"/>
      <c r="BY86" s="35"/>
      <c r="BZ86" s="35"/>
      <c r="CA86" s="35"/>
      <c r="CB86" s="35"/>
      <c r="CC86" s="35"/>
      <c r="CD86" s="35"/>
      <c r="CE86" s="35"/>
      <c r="CF86" s="35"/>
      <c r="CG86" s="35"/>
      <c r="CH86" s="4"/>
    </row>
    <row r="87" spans="1:86" ht="30" customHeight="1">
      <c r="A87" s="11" t="s">
        <v>289</v>
      </c>
      <c r="B87" s="35" t="s">
        <v>157</v>
      </c>
      <c r="C87" s="35"/>
      <c r="D87" s="35"/>
      <c r="E87" s="35"/>
      <c r="F87" s="8"/>
      <c r="G87" s="35" t="s">
        <v>246</v>
      </c>
      <c r="H87" s="35"/>
      <c r="I87" s="35"/>
      <c r="J87" s="35"/>
      <c r="K87" s="35"/>
      <c r="L87" s="35"/>
      <c r="M87" s="35"/>
      <c r="N87" s="35"/>
      <c r="O87" s="35"/>
      <c r="P87" s="8"/>
      <c r="Q87" s="35" t="s">
        <v>247</v>
      </c>
      <c r="R87" s="35"/>
      <c r="S87" s="35"/>
      <c r="T87" s="35"/>
      <c r="U87" s="35"/>
      <c r="V87" s="35"/>
      <c r="W87" s="35"/>
      <c r="X87" s="35"/>
      <c r="Y87" s="35"/>
      <c r="Z87" s="35">
        <v>80</v>
      </c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 t="s">
        <v>242</v>
      </c>
      <c r="AQ87" s="35"/>
      <c r="AR87" s="35"/>
      <c r="AS87" s="35"/>
      <c r="AT87" s="35"/>
      <c r="AU87" s="35"/>
      <c r="AV87" s="35"/>
      <c r="AW87" s="35"/>
      <c r="AX87" s="35"/>
      <c r="AY87" s="42" t="s">
        <v>163</v>
      </c>
      <c r="AZ87" s="42"/>
      <c r="BA87" s="42"/>
      <c r="BB87" s="42"/>
      <c r="BC87" s="42"/>
      <c r="BD87" s="42"/>
      <c r="BE87" s="35" t="s">
        <v>243</v>
      </c>
      <c r="BF87" s="35"/>
      <c r="BG87" s="35"/>
      <c r="BH87" s="35"/>
      <c r="BI87" s="35"/>
      <c r="BJ87" s="35"/>
      <c r="BK87" s="35"/>
      <c r="BL87" s="35"/>
      <c r="BM87" s="35"/>
      <c r="BN87" s="8"/>
      <c r="BO87" s="35" t="s">
        <v>233</v>
      </c>
      <c r="BP87" s="35"/>
      <c r="BQ87" s="35"/>
      <c r="BR87" s="35"/>
      <c r="BS87" s="35"/>
      <c r="BT87" s="35"/>
      <c r="BU87" s="35"/>
      <c r="BV87" s="35"/>
      <c r="BW87" s="35"/>
      <c r="BY87" s="35"/>
      <c r="BZ87" s="35"/>
      <c r="CA87" s="35"/>
      <c r="CB87" s="35"/>
      <c r="CC87" s="35"/>
      <c r="CD87" s="35"/>
      <c r="CE87" s="35"/>
      <c r="CF87" s="35"/>
      <c r="CG87" s="35"/>
      <c r="CH87" s="4"/>
    </row>
    <row r="88" spans="1:86" ht="30" customHeight="1">
      <c r="A88" s="11" t="s">
        <v>290</v>
      </c>
      <c r="B88" s="35" t="s">
        <v>157</v>
      </c>
      <c r="C88" s="35"/>
      <c r="D88" s="35"/>
      <c r="E88" s="35"/>
      <c r="F88" s="8"/>
      <c r="G88" s="35"/>
      <c r="H88" s="35"/>
      <c r="I88" s="35"/>
      <c r="J88" s="35"/>
      <c r="K88" s="35"/>
      <c r="L88" s="35"/>
      <c r="M88" s="35"/>
      <c r="N88" s="35"/>
      <c r="O88" s="35"/>
      <c r="P88" s="8"/>
      <c r="Q88" s="35"/>
      <c r="R88" s="35"/>
      <c r="S88" s="35"/>
      <c r="T88" s="35"/>
      <c r="U88" s="35"/>
      <c r="V88" s="35"/>
      <c r="W88" s="35"/>
      <c r="X88" s="35"/>
      <c r="Y88" s="35"/>
      <c r="Z88" s="35">
        <v>80</v>
      </c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42" t="s">
        <v>163</v>
      </c>
      <c r="AZ88" s="42"/>
      <c r="BA88" s="42"/>
      <c r="BB88" s="42"/>
      <c r="BC88" s="42"/>
      <c r="BD88" s="42"/>
      <c r="BE88" s="35"/>
      <c r="BF88" s="35"/>
      <c r="BG88" s="35"/>
      <c r="BH88" s="35"/>
      <c r="BI88" s="35"/>
      <c r="BJ88" s="35"/>
      <c r="BK88" s="35"/>
      <c r="BL88" s="35"/>
      <c r="BM88" s="35"/>
      <c r="BN88" s="8"/>
      <c r="BO88" s="35"/>
      <c r="BP88" s="35"/>
      <c r="BQ88" s="35"/>
      <c r="BR88" s="35"/>
      <c r="BS88" s="35"/>
      <c r="BT88" s="35"/>
      <c r="BU88" s="35"/>
      <c r="BV88" s="35"/>
      <c r="BW88" s="35"/>
      <c r="BY88" s="35" t="s">
        <v>236</v>
      </c>
      <c r="BZ88" s="35"/>
      <c r="CA88" s="35"/>
      <c r="CB88" s="35"/>
      <c r="CC88" s="35"/>
      <c r="CD88" s="35"/>
      <c r="CE88" s="35"/>
      <c r="CF88" s="35"/>
      <c r="CG88" s="35"/>
      <c r="CH88" s="4"/>
    </row>
    <row r="89" spans="1:86" ht="30" customHeight="1">
      <c r="A89" s="11" t="s">
        <v>291</v>
      </c>
      <c r="B89" s="35" t="s">
        <v>157</v>
      </c>
      <c r="C89" s="35"/>
      <c r="D89" s="35"/>
      <c r="E89" s="35"/>
      <c r="F89" s="8"/>
      <c r="G89" s="35" t="s">
        <v>247</v>
      </c>
      <c r="H89" s="35"/>
      <c r="I89" s="35"/>
      <c r="J89" s="35"/>
      <c r="K89" s="35"/>
      <c r="L89" s="35"/>
      <c r="M89" s="35"/>
      <c r="N89" s="35"/>
      <c r="O89" s="35"/>
      <c r="P89" s="8"/>
      <c r="Q89" s="35" t="s">
        <v>247</v>
      </c>
      <c r="R89" s="35"/>
      <c r="S89" s="35"/>
      <c r="T89" s="35"/>
      <c r="U89" s="35"/>
      <c r="V89" s="35"/>
      <c r="W89" s="35"/>
      <c r="X89" s="35"/>
      <c r="Y89" s="35"/>
      <c r="Z89" s="35">
        <v>80</v>
      </c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 t="s">
        <v>243</v>
      </c>
      <c r="AQ89" s="35"/>
      <c r="AR89" s="35"/>
      <c r="AS89" s="35"/>
      <c r="AT89" s="35"/>
      <c r="AU89" s="35"/>
      <c r="AV89" s="35"/>
      <c r="AW89" s="35"/>
      <c r="AX89" s="35"/>
      <c r="AY89" s="42" t="s">
        <v>163</v>
      </c>
      <c r="AZ89" s="42"/>
      <c r="BA89" s="42"/>
      <c r="BB89" s="42"/>
      <c r="BC89" s="42"/>
      <c r="BD89" s="42"/>
      <c r="BE89" s="35"/>
      <c r="BF89" s="35"/>
      <c r="BG89" s="35"/>
      <c r="BH89" s="35"/>
      <c r="BI89" s="35"/>
      <c r="BJ89" s="35"/>
      <c r="BK89" s="35"/>
      <c r="BL89" s="35"/>
      <c r="BM89" s="35"/>
      <c r="BN89" s="8"/>
      <c r="BO89" s="35" t="s">
        <v>234</v>
      </c>
      <c r="BP89" s="35"/>
      <c r="BQ89" s="35"/>
      <c r="BR89" s="35"/>
      <c r="BS89" s="35"/>
      <c r="BT89" s="35"/>
      <c r="BU89" s="35"/>
      <c r="BV89" s="35"/>
      <c r="BW89" s="35"/>
      <c r="BY89" s="35" t="s">
        <v>234</v>
      </c>
      <c r="BZ89" s="35"/>
      <c r="CA89" s="35"/>
      <c r="CB89" s="35"/>
      <c r="CC89" s="35"/>
      <c r="CD89" s="35"/>
      <c r="CE89" s="35"/>
      <c r="CF89" s="35"/>
      <c r="CG89" s="35"/>
      <c r="CH89" s="4"/>
    </row>
    <row r="90" spans="1:86" ht="30" customHeight="1">
      <c r="A90" s="11" t="s">
        <v>292</v>
      </c>
      <c r="B90" s="35" t="s">
        <v>157</v>
      </c>
      <c r="C90" s="35"/>
      <c r="D90" s="35"/>
      <c r="E90" s="35"/>
      <c r="F90" s="8"/>
      <c r="G90" s="35"/>
      <c r="H90" s="35"/>
      <c r="I90" s="35"/>
      <c r="J90" s="35"/>
      <c r="K90" s="35"/>
      <c r="L90" s="35"/>
      <c r="M90" s="35"/>
      <c r="N90" s="35"/>
      <c r="O90" s="35"/>
      <c r="P90" s="8"/>
      <c r="Q90" s="35"/>
      <c r="R90" s="35"/>
      <c r="S90" s="35"/>
      <c r="T90" s="35"/>
      <c r="U90" s="35"/>
      <c r="V90" s="35"/>
      <c r="W90" s="35"/>
      <c r="X90" s="35"/>
      <c r="Y90" s="35"/>
      <c r="Z90" s="35">
        <v>80</v>
      </c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42" t="s">
        <v>163</v>
      </c>
      <c r="AZ90" s="42"/>
      <c r="BA90" s="42"/>
      <c r="BB90" s="42"/>
      <c r="BC90" s="42"/>
      <c r="BD90" s="42"/>
      <c r="BE90" s="35"/>
      <c r="BF90" s="35"/>
      <c r="BG90" s="35"/>
      <c r="BH90" s="35"/>
      <c r="BI90" s="35"/>
      <c r="BJ90" s="35"/>
      <c r="BK90" s="35"/>
      <c r="BL90" s="35"/>
      <c r="BM90" s="35"/>
      <c r="BN90" s="8"/>
      <c r="BO90" s="35" t="s">
        <v>234</v>
      </c>
      <c r="BP90" s="35"/>
      <c r="BQ90" s="35"/>
      <c r="BR90" s="35"/>
      <c r="BS90" s="35"/>
      <c r="BT90" s="35"/>
      <c r="BU90" s="35"/>
      <c r="BV90" s="35"/>
      <c r="BW90" s="35"/>
      <c r="BY90" s="35" t="s">
        <v>234</v>
      </c>
      <c r="BZ90" s="35"/>
      <c r="CA90" s="35"/>
      <c r="CB90" s="35"/>
      <c r="CC90" s="35"/>
      <c r="CD90" s="35"/>
      <c r="CE90" s="35"/>
      <c r="CF90" s="35"/>
      <c r="CG90" s="35"/>
      <c r="CH90" s="4"/>
    </row>
    <row r="91" spans="1:86" ht="30" customHeight="1">
      <c r="A91" s="11" t="s">
        <v>293</v>
      </c>
      <c r="B91" s="35" t="s">
        <v>157</v>
      </c>
      <c r="C91" s="35"/>
      <c r="D91" s="35"/>
      <c r="E91" s="35"/>
      <c r="F91" s="8"/>
      <c r="G91" s="35" t="s">
        <v>248</v>
      </c>
      <c r="H91" s="35"/>
      <c r="I91" s="35"/>
      <c r="J91" s="35"/>
      <c r="K91" s="35"/>
      <c r="L91" s="35"/>
      <c r="M91" s="35"/>
      <c r="N91" s="35"/>
      <c r="O91" s="35"/>
      <c r="P91" s="8"/>
      <c r="Q91" s="35"/>
      <c r="R91" s="35"/>
      <c r="S91" s="35"/>
      <c r="T91" s="35"/>
      <c r="U91" s="35"/>
      <c r="V91" s="35"/>
      <c r="W91" s="35"/>
      <c r="X91" s="35"/>
      <c r="Y91" s="35"/>
      <c r="Z91" s="35">
        <v>80</v>
      </c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 t="s">
        <v>244</v>
      </c>
      <c r="AQ91" s="35"/>
      <c r="AR91" s="35"/>
      <c r="AS91" s="35"/>
      <c r="AT91" s="35"/>
      <c r="AU91" s="35"/>
      <c r="AV91" s="35"/>
      <c r="AW91" s="35"/>
      <c r="AX91" s="35"/>
      <c r="AY91" s="42" t="s">
        <v>163</v>
      </c>
      <c r="AZ91" s="42"/>
      <c r="BA91" s="42"/>
      <c r="BB91" s="42"/>
      <c r="BC91" s="42"/>
      <c r="BD91" s="42"/>
      <c r="BE91" s="35" t="s">
        <v>244</v>
      </c>
      <c r="BF91" s="35"/>
      <c r="BG91" s="35"/>
      <c r="BH91" s="35"/>
      <c r="BI91" s="35"/>
      <c r="BJ91" s="35"/>
      <c r="BK91" s="35"/>
      <c r="BL91" s="35"/>
      <c r="BM91" s="35"/>
      <c r="BN91" s="8"/>
      <c r="BO91" s="35"/>
      <c r="BP91" s="35"/>
      <c r="BQ91" s="35"/>
      <c r="BR91" s="35"/>
      <c r="BS91" s="35"/>
      <c r="BT91" s="35"/>
      <c r="BU91" s="35"/>
      <c r="BV91" s="35"/>
      <c r="BW91" s="35"/>
      <c r="BY91" s="35" t="s">
        <v>235</v>
      </c>
      <c r="BZ91" s="35"/>
      <c r="CA91" s="35"/>
      <c r="CB91" s="35"/>
      <c r="CC91" s="35"/>
      <c r="CD91" s="35"/>
      <c r="CE91" s="35"/>
      <c r="CF91" s="35"/>
      <c r="CG91" s="35"/>
      <c r="CH91" s="4"/>
    </row>
    <row r="92" spans="1:86" ht="30" customHeight="1">
      <c r="A92" s="11" t="s">
        <v>294</v>
      </c>
      <c r="B92" s="35" t="s">
        <v>157</v>
      </c>
      <c r="C92" s="35"/>
      <c r="D92" s="35"/>
      <c r="E92" s="35"/>
      <c r="F92" s="8"/>
      <c r="G92" s="35"/>
      <c r="H92" s="35"/>
      <c r="I92" s="35"/>
      <c r="J92" s="35"/>
      <c r="K92" s="35"/>
      <c r="L92" s="35"/>
      <c r="M92" s="35"/>
      <c r="N92" s="35"/>
      <c r="O92" s="35"/>
      <c r="P92" s="8"/>
      <c r="Q92" s="35"/>
      <c r="R92" s="35"/>
      <c r="S92" s="35"/>
      <c r="T92" s="35"/>
      <c r="U92" s="35"/>
      <c r="V92" s="35"/>
      <c r="W92" s="35"/>
      <c r="X92" s="35"/>
      <c r="Y92" s="35"/>
      <c r="Z92" s="35">
        <v>80</v>
      </c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42" t="s">
        <v>163</v>
      </c>
      <c r="AZ92" s="42"/>
      <c r="BA92" s="42"/>
      <c r="BB92" s="42"/>
      <c r="BC92" s="42"/>
      <c r="BD92" s="42"/>
      <c r="BE92" s="35"/>
      <c r="BF92" s="35"/>
      <c r="BG92" s="35"/>
      <c r="BH92" s="35"/>
      <c r="BI92" s="35"/>
      <c r="BJ92" s="35"/>
      <c r="BK92" s="35"/>
      <c r="BL92" s="35"/>
      <c r="BM92" s="35"/>
      <c r="BN92" s="8"/>
      <c r="BO92" s="35" t="s">
        <v>235</v>
      </c>
      <c r="BP92" s="35"/>
      <c r="BQ92" s="35"/>
      <c r="BR92" s="35"/>
      <c r="BS92" s="35"/>
      <c r="BT92" s="35"/>
      <c r="BU92" s="35"/>
      <c r="BV92" s="35"/>
      <c r="BW92" s="35"/>
      <c r="BY92" s="35"/>
      <c r="BZ92" s="35"/>
      <c r="CA92" s="35"/>
      <c r="CB92" s="35"/>
      <c r="CC92" s="35"/>
      <c r="CD92" s="35"/>
      <c r="CE92" s="35"/>
      <c r="CF92" s="35"/>
      <c r="CG92" s="35"/>
      <c r="CH92" s="4"/>
    </row>
    <row r="93" spans="1:86" ht="30" customHeight="1">
      <c r="A93" s="11" t="s">
        <v>295</v>
      </c>
      <c r="B93" s="35" t="s">
        <v>157</v>
      </c>
      <c r="C93" s="35"/>
      <c r="D93" s="35"/>
      <c r="E93" s="35"/>
      <c r="F93" s="8"/>
      <c r="G93" s="35" t="s">
        <v>66</v>
      </c>
      <c r="H93" s="35"/>
      <c r="I93" s="35"/>
      <c r="J93" s="35"/>
      <c r="K93" s="35"/>
      <c r="L93" s="35"/>
      <c r="M93" s="35"/>
      <c r="N93" s="35"/>
      <c r="O93" s="35"/>
      <c r="P93" s="8"/>
      <c r="Q93" s="35" t="s">
        <v>67</v>
      </c>
      <c r="R93" s="35"/>
      <c r="S93" s="35"/>
      <c r="T93" s="35"/>
      <c r="U93" s="35"/>
      <c r="V93" s="35"/>
      <c r="W93" s="35"/>
      <c r="X93" s="35"/>
      <c r="Y93" s="35"/>
      <c r="Z93" s="35">
        <v>80</v>
      </c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 t="s">
        <v>68</v>
      </c>
      <c r="AQ93" s="35"/>
      <c r="AR93" s="35"/>
      <c r="AS93" s="35"/>
      <c r="AT93" s="35"/>
      <c r="AU93" s="35"/>
      <c r="AV93" s="35"/>
      <c r="AW93" s="35"/>
      <c r="AX93" s="35"/>
      <c r="AY93" s="42" t="s">
        <v>163</v>
      </c>
      <c r="AZ93" s="42"/>
      <c r="BA93" s="42"/>
      <c r="BB93" s="42"/>
      <c r="BC93" s="42"/>
      <c r="BD93" s="42"/>
      <c r="BE93" s="35" t="s">
        <v>69</v>
      </c>
      <c r="BF93" s="35"/>
      <c r="BG93" s="35"/>
      <c r="BH93" s="35"/>
      <c r="BI93" s="35"/>
      <c r="BJ93" s="35"/>
      <c r="BK93" s="35"/>
      <c r="BL93" s="35"/>
      <c r="BM93" s="35"/>
      <c r="BN93" s="8"/>
      <c r="BO93" s="35" t="s">
        <v>360</v>
      </c>
      <c r="BP93" s="35"/>
      <c r="BQ93" s="35"/>
      <c r="BR93" s="35"/>
      <c r="BS93" s="35"/>
      <c r="BT93" s="35"/>
      <c r="BU93" s="35"/>
      <c r="BV93" s="35"/>
      <c r="BW93" s="35"/>
      <c r="BY93" s="46"/>
      <c r="BZ93" s="46"/>
      <c r="CA93" s="46"/>
      <c r="CB93" s="46"/>
      <c r="CC93" s="46"/>
      <c r="CD93" s="46"/>
      <c r="CE93" s="46"/>
      <c r="CF93" s="46"/>
      <c r="CG93" s="46"/>
      <c r="CH93" s="4"/>
    </row>
    <row r="94" spans="1:86" ht="30" customHeight="1">
      <c r="A94" s="11" t="s">
        <v>296</v>
      </c>
      <c r="B94" s="35" t="s">
        <v>157</v>
      </c>
      <c r="C94" s="35"/>
      <c r="D94" s="35"/>
      <c r="E94" s="35"/>
      <c r="F94" s="8"/>
      <c r="G94" s="35"/>
      <c r="H94" s="35"/>
      <c r="I94" s="35"/>
      <c r="J94" s="35"/>
      <c r="K94" s="35"/>
      <c r="L94" s="35"/>
      <c r="M94" s="35"/>
      <c r="N94" s="35"/>
      <c r="O94" s="35"/>
      <c r="P94" s="8"/>
      <c r="Q94" s="35"/>
      <c r="R94" s="35"/>
      <c r="S94" s="35"/>
      <c r="T94" s="35"/>
      <c r="U94" s="35"/>
      <c r="V94" s="35"/>
      <c r="W94" s="35"/>
      <c r="X94" s="35"/>
      <c r="Y94" s="35"/>
      <c r="Z94" s="35">
        <v>80</v>
      </c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42" t="s">
        <v>163</v>
      </c>
      <c r="AZ94" s="42"/>
      <c r="BA94" s="42"/>
      <c r="BB94" s="42"/>
      <c r="BC94" s="42"/>
      <c r="BD94" s="42"/>
      <c r="BE94" s="35"/>
      <c r="BF94" s="35"/>
      <c r="BG94" s="35"/>
      <c r="BH94" s="35"/>
      <c r="BI94" s="35"/>
      <c r="BJ94" s="35"/>
      <c r="BK94" s="35"/>
      <c r="BL94" s="35"/>
      <c r="BM94" s="35"/>
      <c r="BN94" s="8"/>
      <c r="BO94" s="46"/>
      <c r="BP94" s="46"/>
      <c r="BQ94" s="46"/>
      <c r="BR94" s="46"/>
      <c r="BS94" s="46"/>
      <c r="BT94" s="46"/>
      <c r="BU94" s="46"/>
      <c r="BV94" s="46"/>
      <c r="BW94" s="46"/>
      <c r="BY94" s="35" t="s">
        <v>360</v>
      </c>
      <c r="BZ94" s="35"/>
      <c r="CA94" s="35"/>
      <c r="CB94" s="35"/>
      <c r="CC94" s="35"/>
      <c r="CD94" s="35"/>
      <c r="CE94" s="35"/>
      <c r="CF94" s="35"/>
      <c r="CG94" s="35"/>
      <c r="CH94" s="4"/>
    </row>
    <row r="95" spans="1:86" ht="30" customHeight="1">
      <c r="A95" s="11" t="s">
        <v>297</v>
      </c>
      <c r="B95" s="35" t="s">
        <v>157</v>
      </c>
      <c r="C95" s="35"/>
      <c r="D95" s="35"/>
      <c r="E95" s="35"/>
      <c r="F95" s="8"/>
      <c r="G95" s="35" t="s">
        <v>66</v>
      </c>
      <c r="H95" s="35"/>
      <c r="I95" s="35"/>
      <c r="J95" s="35"/>
      <c r="K95" s="35"/>
      <c r="L95" s="35"/>
      <c r="M95" s="35"/>
      <c r="N95" s="35"/>
      <c r="O95" s="35"/>
      <c r="P95" s="8"/>
      <c r="Q95" s="35" t="s">
        <v>72</v>
      </c>
      <c r="R95" s="35"/>
      <c r="S95" s="35"/>
      <c r="T95" s="35"/>
      <c r="U95" s="35"/>
      <c r="V95" s="35"/>
      <c r="W95" s="35"/>
      <c r="X95" s="35"/>
      <c r="Y95" s="35"/>
      <c r="Z95" s="35">
        <v>80</v>
      </c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 t="s">
        <v>73</v>
      </c>
      <c r="AQ95" s="35"/>
      <c r="AR95" s="35"/>
      <c r="AS95" s="35"/>
      <c r="AT95" s="35"/>
      <c r="AU95" s="35"/>
      <c r="AV95" s="35"/>
      <c r="AW95" s="35"/>
      <c r="AX95" s="35"/>
      <c r="AY95" s="42" t="s">
        <v>163</v>
      </c>
      <c r="AZ95" s="42"/>
      <c r="BA95" s="42"/>
      <c r="BB95" s="42"/>
      <c r="BC95" s="42"/>
      <c r="BD95" s="42"/>
      <c r="BE95" s="35"/>
      <c r="BF95" s="35"/>
      <c r="BG95" s="35"/>
      <c r="BH95" s="35"/>
      <c r="BI95" s="35"/>
      <c r="BJ95" s="35"/>
      <c r="BK95" s="35"/>
      <c r="BL95" s="35"/>
      <c r="BM95" s="35"/>
      <c r="BN95" s="8"/>
      <c r="BO95" s="35" t="s">
        <v>359</v>
      </c>
      <c r="BP95" s="35"/>
      <c r="BQ95" s="35"/>
      <c r="BR95" s="35"/>
      <c r="BS95" s="35"/>
      <c r="BT95" s="35"/>
      <c r="BU95" s="35"/>
      <c r="BV95" s="35"/>
      <c r="BW95" s="35"/>
      <c r="BY95" s="35" t="s">
        <v>359</v>
      </c>
      <c r="BZ95" s="35"/>
      <c r="CA95" s="35"/>
      <c r="CB95" s="35"/>
      <c r="CC95" s="35"/>
      <c r="CD95" s="35"/>
      <c r="CE95" s="35"/>
      <c r="CF95" s="35"/>
      <c r="CG95" s="35"/>
      <c r="CH95" s="4"/>
    </row>
    <row r="96" spans="1:86" ht="30" customHeight="1">
      <c r="A96" s="11" t="s">
        <v>402</v>
      </c>
      <c r="B96" s="35" t="s">
        <v>157</v>
      </c>
      <c r="C96" s="35"/>
      <c r="D96" s="35"/>
      <c r="E96" s="35"/>
      <c r="F96" s="8"/>
      <c r="G96" s="35"/>
      <c r="H96" s="35"/>
      <c r="I96" s="35"/>
      <c r="J96" s="35"/>
      <c r="K96" s="35"/>
      <c r="L96" s="35"/>
      <c r="M96" s="35"/>
      <c r="N96" s="35"/>
      <c r="O96" s="35"/>
      <c r="P96" s="8"/>
      <c r="Q96" s="35"/>
      <c r="R96" s="35"/>
      <c r="S96" s="35"/>
      <c r="T96" s="35"/>
      <c r="U96" s="35"/>
      <c r="V96" s="35"/>
      <c r="W96" s="35"/>
      <c r="X96" s="35"/>
      <c r="Y96" s="35"/>
      <c r="Z96" s="35">
        <v>80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42" t="s">
        <v>163</v>
      </c>
      <c r="AZ96" s="42"/>
      <c r="BA96" s="42"/>
      <c r="BB96" s="42"/>
      <c r="BC96" s="42"/>
      <c r="BD96" s="42"/>
      <c r="BE96" s="35"/>
      <c r="BF96" s="35"/>
      <c r="BG96" s="35"/>
      <c r="BH96" s="35"/>
      <c r="BI96" s="35"/>
      <c r="BJ96" s="35"/>
      <c r="BK96" s="35"/>
      <c r="BL96" s="35"/>
      <c r="BM96" s="35"/>
      <c r="BN96" s="8"/>
      <c r="BO96" s="35" t="s">
        <v>358</v>
      </c>
      <c r="BP96" s="35"/>
      <c r="BQ96" s="35"/>
      <c r="BR96" s="35"/>
      <c r="BS96" s="35"/>
      <c r="BT96" s="35"/>
      <c r="BU96" s="35"/>
      <c r="BV96" s="35"/>
      <c r="BW96" s="35"/>
      <c r="BY96" s="35" t="s">
        <v>359</v>
      </c>
      <c r="BZ96" s="35"/>
      <c r="CA96" s="35"/>
      <c r="CB96" s="35"/>
      <c r="CC96" s="35"/>
      <c r="CD96" s="35"/>
      <c r="CE96" s="35"/>
      <c r="CF96" s="35"/>
      <c r="CG96" s="35"/>
      <c r="CH96" s="4"/>
    </row>
    <row r="97" spans="1:86" ht="30" customHeight="1">
      <c r="A97" s="11" t="s">
        <v>298</v>
      </c>
      <c r="B97" s="35" t="s">
        <v>157</v>
      </c>
      <c r="C97" s="35"/>
      <c r="D97" s="35"/>
      <c r="E97" s="35"/>
      <c r="F97" s="8"/>
      <c r="G97" s="35" t="s">
        <v>82</v>
      </c>
      <c r="H97" s="35"/>
      <c r="I97" s="35"/>
      <c r="J97" s="35"/>
      <c r="K97" s="35"/>
      <c r="L97" s="35"/>
      <c r="M97" s="35"/>
      <c r="N97" s="35"/>
      <c r="O97" s="35"/>
      <c r="P97" s="8"/>
      <c r="Q97" s="35" t="s">
        <v>83</v>
      </c>
      <c r="R97" s="35"/>
      <c r="S97" s="35"/>
      <c r="T97" s="35"/>
      <c r="U97" s="35"/>
      <c r="V97" s="35"/>
      <c r="W97" s="35"/>
      <c r="X97" s="35"/>
      <c r="Y97" s="35"/>
      <c r="Z97" s="35">
        <v>80</v>
      </c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 t="s">
        <v>79</v>
      </c>
      <c r="AQ97" s="35"/>
      <c r="AR97" s="35"/>
      <c r="AS97" s="35"/>
      <c r="AT97" s="35"/>
      <c r="AU97" s="35"/>
      <c r="AV97" s="35"/>
      <c r="AW97" s="35"/>
      <c r="AX97" s="35"/>
      <c r="AY97" s="42" t="s">
        <v>163</v>
      </c>
      <c r="AZ97" s="42"/>
      <c r="BA97" s="42"/>
      <c r="BB97" s="42"/>
      <c r="BC97" s="42"/>
      <c r="BD97" s="42"/>
      <c r="BE97" s="35" t="s">
        <v>80</v>
      </c>
      <c r="BF97" s="35"/>
      <c r="BG97" s="35"/>
      <c r="BH97" s="35"/>
      <c r="BI97" s="35"/>
      <c r="BJ97" s="35"/>
      <c r="BK97" s="35"/>
      <c r="BL97" s="35"/>
      <c r="BM97" s="35"/>
      <c r="BN97" s="8"/>
      <c r="BO97" s="35" t="s">
        <v>76</v>
      </c>
      <c r="BP97" s="35"/>
      <c r="BQ97" s="35"/>
      <c r="BR97" s="35"/>
      <c r="BS97" s="35"/>
      <c r="BT97" s="35"/>
      <c r="BU97" s="35"/>
      <c r="BV97" s="35"/>
      <c r="BW97" s="35"/>
      <c r="BY97" s="46"/>
      <c r="BZ97" s="46"/>
      <c r="CA97" s="46"/>
      <c r="CB97" s="46"/>
      <c r="CC97" s="46"/>
      <c r="CD97" s="46"/>
      <c r="CE97" s="46"/>
      <c r="CF97" s="46"/>
      <c r="CG97" s="46"/>
      <c r="CH97" s="4"/>
    </row>
    <row r="98" spans="1:86" ht="30" customHeight="1">
      <c r="A98" s="11" t="s">
        <v>299</v>
      </c>
      <c r="B98" s="35" t="s">
        <v>157</v>
      </c>
      <c r="C98" s="35"/>
      <c r="D98" s="35"/>
      <c r="E98" s="35"/>
      <c r="F98" s="8"/>
      <c r="G98" s="35"/>
      <c r="H98" s="35"/>
      <c r="I98" s="35"/>
      <c r="J98" s="35"/>
      <c r="K98" s="35"/>
      <c r="L98" s="35"/>
      <c r="M98" s="35"/>
      <c r="N98" s="35"/>
      <c r="O98" s="35"/>
      <c r="P98" s="8"/>
      <c r="Q98" s="35"/>
      <c r="R98" s="35"/>
      <c r="S98" s="35"/>
      <c r="T98" s="35"/>
      <c r="U98" s="35"/>
      <c r="V98" s="35"/>
      <c r="W98" s="35"/>
      <c r="X98" s="35"/>
      <c r="Y98" s="35"/>
      <c r="Z98" s="35">
        <v>80</v>
      </c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42" t="s">
        <v>163</v>
      </c>
      <c r="AZ98" s="42"/>
      <c r="BA98" s="42"/>
      <c r="BB98" s="42"/>
      <c r="BC98" s="42"/>
      <c r="BD98" s="42"/>
      <c r="BE98" s="35"/>
      <c r="BF98" s="35"/>
      <c r="BG98" s="35"/>
      <c r="BH98" s="35"/>
      <c r="BI98" s="35"/>
      <c r="BJ98" s="35"/>
      <c r="BK98" s="35"/>
      <c r="BL98" s="35"/>
      <c r="BM98" s="35"/>
      <c r="BN98" s="8"/>
      <c r="BO98" s="46"/>
      <c r="BP98" s="46"/>
      <c r="BQ98" s="46"/>
      <c r="BR98" s="46"/>
      <c r="BS98" s="46"/>
      <c r="BT98" s="46"/>
      <c r="BU98" s="46"/>
      <c r="BV98" s="46"/>
      <c r="BW98" s="46"/>
      <c r="BY98" s="35" t="s">
        <v>361</v>
      </c>
      <c r="BZ98" s="35"/>
      <c r="CA98" s="35"/>
      <c r="CB98" s="35"/>
      <c r="CC98" s="35"/>
      <c r="CD98" s="35"/>
      <c r="CE98" s="35"/>
      <c r="CF98" s="35"/>
      <c r="CG98" s="35"/>
      <c r="CH98" s="4"/>
    </row>
    <row r="99" spans="1:86" ht="30" customHeight="1">
      <c r="A99" s="11" t="s">
        <v>300</v>
      </c>
      <c r="B99" s="35" t="s">
        <v>157</v>
      </c>
      <c r="C99" s="35"/>
      <c r="D99" s="35"/>
      <c r="E99" s="35"/>
      <c r="F99" s="8"/>
      <c r="G99" s="35"/>
      <c r="H99" s="35"/>
      <c r="I99" s="35"/>
      <c r="J99" s="35"/>
      <c r="K99" s="35"/>
      <c r="L99" s="35"/>
      <c r="M99" s="35"/>
      <c r="N99" s="35"/>
      <c r="O99" s="35"/>
      <c r="P99" s="8"/>
      <c r="Q99" s="35" t="s">
        <v>85</v>
      </c>
      <c r="R99" s="35"/>
      <c r="S99" s="35"/>
      <c r="T99" s="35"/>
      <c r="U99" s="35"/>
      <c r="V99" s="35"/>
      <c r="W99" s="35"/>
      <c r="X99" s="35"/>
      <c r="Y99" s="35"/>
      <c r="Z99" s="35">
        <v>80</v>
      </c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 t="s">
        <v>84</v>
      </c>
      <c r="AQ99" s="35"/>
      <c r="AR99" s="35"/>
      <c r="AS99" s="35"/>
      <c r="AT99" s="35"/>
      <c r="AU99" s="35"/>
      <c r="AV99" s="35"/>
      <c r="AW99" s="35"/>
      <c r="AX99" s="35"/>
      <c r="AY99" s="42" t="s">
        <v>163</v>
      </c>
      <c r="AZ99" s="42"/>
      <c r="BA99" s="42"/>
      <c r="BB99" s="42"/>
      <c r="BC99" s="42"/>
      <c r="BD99" s="42"/>
      <c r="BE99" s="35" t="s">
        <v>84</v>
      </c>
      <c r="BF99" s="35"/>
      <c r="BG99" s="35"/>
      <c r="BH99" s="35"/>
      <c r="BI99" s="35"/>
      <c r="BJ99" s="35"/>
      <c r="BK99" s="35"/>
      <c r="BL99" s="35"/>
      <c r="BM99" s="35"/>
      <c r="BN99" s="8"/>
      <c r="BO99" s="35" t="s">
        <v>362</v>
      </c>
      <c r="BP99" s="35"/>
      <c r="BQ99" s="35"/>
      <c r="BR99" s="35"/>
      <c r="BS99" s="35"/>
      <c r="BT99" s="35"/>
      <c r="BU99" s="35"/>
      <c r="BV99" s="35"/>
      <c r="BW99" s="35"/>
      <c r="BY99" s="35" t="s">
        <v>213</v>
      </c>
      <c r="BZ99" s="35"/>
      <c r="CA99" s="35"/>
      <c r="CB99" s="35"/>
      <c r="CC99" s="35"/>
      <c r="CD99" s="35"/>
      <c r="CE99" s="35"/>
      <c r="CF99" s="35"/>
      <c r="CG99" s="35"/>
      <c r="CH99" s="4"/>
    </row>
    <row r="100" spans="1:86" ht="30" customHeight="1">
      <c r="A100" s="11" t="s">
        <v>301</v>
      </c>
      <c r="B100" s="35" t="s">
        <v>157</v>
      </c>
      <c r="C100" s="35"/>
      <c r="D100" s="35"/>
      <c r="E100" s="35"/>
      <c r="F100" s="8"/>
      <c r="G100" s="35"/>
      <c r="H100" s="35"/>
      <c r="I100" s="35"/>
      <c r="J100" s="35"/>
      <c r="K100" s="35"/>
      <c r="L100" s="35"/>
      <c r="M100" s="35"/>
      <c r="N100" s="35"/>
      <c r="O100" s="35"/>
      <c r="P100" s="8"/>
      <c r="Q100" s="35"/>
      <c r="R100" s="35"/>
      <c r="S100" s="35"/>
      <c r="T100" s="35"/>
      <c r="U100" s="35"/>
      <c r="V100" s="35"/>
      <c r="W100" s="35"/>
      <c r="X100" s="35"/>
      <c r="Y100" s="35"/>
      <c r="Z100" s="35">
        <v>80</v>
      </c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42" t="s">
        <v>163</v>
      </c>
      <c r="AZ100" s="42"/>
      <c r="BA100" s="42"/>
      <c r="BB100" s="42"/>
      <c r="BC100" s="42"/>
      <c r="BD100" s="42"/>
      <c r="BE100" s="35"/>
      <c r="BF100" s="35"/>
      <c r="BG100" s="35"/>
      <c r="BH100" s="35"/>
      <c r="BI100" s="35"/>
      <c r="BJ100" s="35"/>
      <c r="BK100" s="35"/>
      <c r="BL100" s="35"/>
      <c r="BM100" s="35"/>
      <c r="BN100" s="8"/>
      <c r="BO100" s="35" t="s">
        <v>213</v>
      </c>
      <c r="BP100" s="35"/>
      <c r="BQ100" s="35"/>
      <c r="BR100" s="35"/>
      <c r="BS100" s="35"/>
      <c r="BT100" s="35"/>
      <c r="BU100" s="35"/>
      <c r="BV100" s="35"/>
      <c r="BW100" s="35"/>
      <c r="BY100" s="35" t="s">
        <v>213</v>
      </c>
      <c r="BZ100" s="35"/>
      <c r="CA100" s="35"/>
      <c r="CB100" s="35"/>
      <c r="CC100" s="35"/>
      <c r="CD100" s="35"/>
      <c r="CE100" s="35"/>
      <c r="CF100" s="35"/>
      <c r="CG100" s="35"/>
      <c r="CH100" s="4"/>
    </row>
    <row r="101" spans="1:86" ht="30" customHeight="1">
      <c r="A101" s="11" t="s">
        <v>302</v>
      </c>
      <c r="B101" s="35" t="s">
        <v>157</v>
      </c>
      <c r="C101" s="35"/>
      <c r="D101" s="35"/>
      <c r="E101" s="35"/>
      <c r="F101" s="8"/>
      <c r="G101" s="35" t="s">
        <v>91</v>
      </c>
      <c r="H101" s="35"/>
      <c r="I101" s="35"/>
      <c r="J101" s="35"/>
      <c r="K101" s="35"/>
      <c r="L101" s="35"/>
      <c r="M101" s="35"/>
      <c r="N101" s="35"/>
      <c r="O101" s="35"/>
      <c r="P101" s="8"/>
      <c r="Q101" s="35" t="s">
        <v>91</v>
      </c>
      <c r="R101" s="35"/>
      <c r="S101" s="35"/>
      <c r="T101" s="35"/>
      <c r="U101" s="35"/>
      <c r="V101" s="35"/>
      <c r="W101" s="35"/>
      <c r="X101" s="35"/>
      <c r="Y101" s="35"/>
      <c r="Z101" s="35">
        <v>80</v>
      </c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 t="s">
        <v>92</v>
      </c>
      <c r="AQ101" s="35"/>
      <c r="AR101" s="35"/>
      <c r="AS101" s="35"/>
      <c r="AT101" s="35"/>
      <c r="AU101" s="35"/>
      <c r="AV101" s="35"/>
      <c r="AW101" s="35"/>
      <c r="AX101" s="35"/>
      <c r="AY101" s="42" t="s">
        <v>163</v>
      </c>
      <c r="AZ101" s="42"/>
      <c r="BA101" s="42"/>
      <c r="BB101" s="42"/>
      <c r="BC101" s="42"/>
      <c r="BD101" s="42"/>
      <c r="BE101" s="35" t="s">
        <v>92</v>
      </c>
      <c r="BF101" s="35"/>
      <c r="BG101" s="35"/>
      <c r="BH101" s="35"/>
      <c r="BI101" s="35"/>
      <c r="BJ101" s="35"/>
      <c r="BK101" s="35"/>
      <c r="BL101" s="35"/>
      <c r="BM101" s="35"/>
      <c r="BN101" s="8"/>
      <c r="BO101" s="46"/>
      <c r="BP101" s="46"/>
      <c r="BQ101" s="46"/>
      <c r="BR101" s="46"/>
      <c r="BS101" s="46"/>
      <c r="BT101" s="46"/>
      <c r="BU101" s="46"/>
      <c r="BV101" s="46"/>
      <c r="BW101" s="46"/>
      <c r="BY101" s="35" t="s">
        <v>90</v>
      </c>
      <c r="BZ101" s="35"/>
      <c r="CA101" s="35"/>
      <c r="CB101" s="35"/>
      <c r="CC101" s="35"/>
      <c r="CD101" s="35"/>
      <c r="CE101" s="35"/>
      <c r="CF101" s="35"/>
      <c r="CG101" s="35"/>
      <c r="CH101" s="4"/>
    </row>
    <row r="102" spans="1:86" ht="30" customHeight="1">
      <c r="A102" s="11" t="s">
        <v>303</v>
      </c>
      <c r="B102" s="35" t="s">
        <v>157</v>
      </c>
      <c r="C102" s="35"/>
      <c r="D102" s="35"/>
      <c r="E102" s="35"/>
      <c r="F102" s="8"/>
      <c r="G102" s="35"/>
      <c r="H102" s="35"/>
      <c r="I102" s="35"/>
      <c r="J102" s="35"/>
      <c r="K102" s="35"/>
      <c r="L102" s="35"/>
      <c r="M102" s="35"/>
      <c r="N102" s="35"/>
      <c r="O102" s="35"/>
      <c r="P102" s="8"/>
      <c r="Q102" s="35"/>
      <c r="R102" s="35"/>
      <c r="S102" s="35"/>
      <c r="T102" s="35"/>
      <c r="U102" s="35"/>
      <c r="V102" s="35"/>
      <c r="W102" s="35"/>
      <c r="X102" s="35"/>
      <c r="Y102" s="35"/>
      <c r="Z102" s="35">
        <v>80</v>
      </c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42" t="s">
        <v>163</v>
      </c>
      <c r="AZ102" s="42"/>
      <c r="BA102" s="42"/>
      <c r="BB102" s="42"/>
      <c r="BC102" s="42"/>
      <c r="BD102" s="42"/>
      <c r="BE102" s="35"/>
      <c r="BF102" s="35"/>
      <c r="BG102" s="35"/>
      <c r="BH102" s="35"/>
      <c r="BI102" s="35"/>
      <c r="BJ102" s="35"/>
      <c r="BK102" s="35"/>
      <c r="BL102" s="35"/>
      <c r="BM102" s="35"/>
      <c r="BN102" s="8"/>
      <c r="BO102" s="35" t="s">
        <v>90</v>
      </c>
      <c r="BP102" s="35"/>
      <c r="BQ102" s="35"/>
      <c r="BR102" s="35"/>
      <c r="BS102" s="35"/>
      <c r="BT102" s="35"/>
      <c r="BU102" s="35"/>
      <c r="BV102" s="35"/>
      <c r="BW102" s="35"/>
      <c r="BY102" s="46"/>
      <c r="BZ102" s="46"/>
      <c r="CA102" s="46"/>
      <c r="CB102" s="46"/>
      <c r="CC102" s="46"/>
      <c r="CD102" s="46"/>
      <c r="CE102" s="46"/>
      <c r="CF102" s="46"/>
      <c r="CG102" s="46"/>
      <c r="CH102" s="4"/>
    </row>
    <row r="103" spans="1:86" ht="45" customHeight="1">
      <c r="A103" s="47" t="s">
        <v>363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</row>
    <row r="104" spans="1:86" ht="51.75" customHeight="1">
      <c r="A104" s="4"/>
      <c r="B104" s="5">
        <v>0.33333333333333331</v>
      </c>
      <c r="C104" s="5">
        <f t="shared" ref="C104:AH104" si="369">SUM(B104+5/1440)</f>
        <v>0.33680555555555552</v>
      </c>
      <c r="D104" s="5">
        <f t="shared" si="369"/>
        <v>0.34027777777777773</v>
      </c>
      <c r="E104" s="5">
        <f t="shared" si="369"/>
        <v>0.34374999999999994</v>
      </c>
      <c r="F104" s="5">
        <f>SUM(E104+5/1440)</f>
        <v>0.34722222222222215</v>
      </c>
      <c r="G104" s="5">
        <f>SUM(F104+5/1440)</f>
        <v>0.35069444444444436</v>
      </c>
      <c r="H104" s="5">
        <f t="shared" si="369"/>
        <v>0.35416666666666657</v>
      </c>
      <c r="I104" s="5">
        <f t="shared" si="369"/>
        <v>0.35763888888888878</v>
      </c>
      <c r="J104" s="5">
        <f t="shared" si="369"/>
        <v>0.36111111111111099</v>
      </c>
      <c r="K104" s="5">
        <f t="shared" si="369"/>
        <v>0.3645833333333332</v>
      </c>
      <c r="L104" s="5">
        <f t="shared" si="369"/>
        <v>0.36805555555555541</v>
      </c>
      <c r="M104" s="5">
        <f t="shared" si="369"/>
        <v>0.37152777777777762</v>
      </c>
      <c r="N104" s="5">
        <f t="shared" si="369"/>
        <v>0.37499999999999983</v>
      </c>
      <c r="O104" s="5">
        <f t="shared" si="369"/>
        <v>0.37847222222222204</v>
      </c>
      <c r="P104" s="5">
        <f t="shared" si="369"/>
        <v>0.38194444444444425</v>
      </c>
      <c r="Q104" s="5">
        <f t="shared" si="369"/>
        <v>0.38541666666666646</v>
      </c>
      <c r="R104" s="5">
        <f t="shared" si="369"/>
        <v>0.38888888888888867</v>
      </c>
      <c r="S104" s="5">
        <f t="shared" si="369"/>
        <v>0.39236111111111088</v>
      </c>
      <c r="T104" s="5">
        <f t="shared" si="369"/>
        <v>0.39583333333333309</v>
      </c>
      <c r="U104" s="5">
        <f t="shared" si="369"/>
        <v>0.3993055555555553</v>
      </c>
      <c r="V104" s="5">
        <f t="shared" si="369"/>
        <v>0.40277777777777751</v>
      </c>
      <c r="W104" s="5">
        <f t="shared" si="369"/>
        <v>0.40624999999999972</v>
      </c>
      <c r="X104" s="5">
        <f t="shared" si="369"/>
        <v>0.40972222222222193</v>
      </c>
      <c r="Y104" s="5">
        <f t="shared" si="369"/>
        <v>0.41319444444444414</v>
      </c>
      <c r="Z104" s="5">
        <f t="shared" si="369"/>
        <v>0.41666666666666635</v>
      </c>
      <c r="AA104" s="5">
        <f t="shared" si="369"/>
        <v>0.42013888888888856</v>
      </c>
      <c r="AB104" s="5">
        <f t="shared" si="369"/>
        <v>0.42361111111111077</v>
      </c>
      <c r="AC104" s="5">
        <f t="shared" si="369"/>
        <v>0.42708333333333298</v>
      </c>
      <c r="AD104" s="5">
        <f t="shared" si="369"/>
        <v>0.43055555555555519</v>
      </c>
      <c r="AE104" s="5">
        <f t="shared" si="369"/>
        <v>0.4340277777777774</v>
      </c>
      <c r="AF104" s="5">
        <f t="shared" si="369"/>
        <v>0.43749999999999961</v>
      </c>
      <c r="AG104" s="5">
        <f t="shared" si="369"/>
        <v>0.44097222222222182</v>
      </c>
      <c r="AH104" s="5">
        <f t="shared" si="369"/>
        <v>0.44444444444444403</v>
      </c>
      <c r="AI104" s="5">
        <f t="shared" ref="AI104:BM104" si="370">SUM(AH104+5/1440)</f>
        <v>0.44791666666666624</v>
      </c>
      <c r="AJ104" s="5">
        <f t="shared" si="370"/>
        <v>0.45138888888888845</v>
      </c>
      <c r="AK104" s="5">
        <f t="shared" si="370"/>
        <v>0.45486111111111066</v>
      </c>
      <c r="AL104" s="5">
        <f t="shared" si="370"/>
        <v>0.45833333333333287</v>
      </c>
      <c r="AM104" s="5">
        <f t="shared" si="370"/>
        <v>0.46180555555555508</v>
      </c>
      <c r="AN104" s="5">
        <f t="shared" si="370"/>
        <v>0.46527777777777729</v>
      </c>
      <c r="AO104" s="5">
        <f t="shared" si="370"/>
        <v>0.4687499999999995</v>
      </c>
      <c r="AP104" s="5">
        <f t="shared" si="370"/>
        <v>0.47222222222222171</v>
      </c>
      <c r="AQ104" s="5">
        <f t="shared" si="370"/>
        <v>0.47569444444444392</v>
      </c>
      <c r="AR104" s="5">
        <f t="shared" si="370"/>
        <v>0.47916666666666613</v>
      </c>
      <c r="AS104" s="5">
        <f t="shared" si="370"/>
        <v>0.48263888888888834</v>
      </c>
      <c r="AT104" s="5">
        <f t="shared" si="370"/>
        <v>0.48611111111111055</v>
      </c>
      <c r="AU104" s="5">
        <f t="shared" si="370"/>
        <v>0.48958333333333276</v>
      </c>
      <c r="AV104" s="5">
        <f t="shared" si="370"/>
        <v>0.49305555555555497</v>
      </c>
      <c r="AW104" s="5">
        <f t="shared" si="370"/>
        <v>0.49652777777777718</v>
      </c>
      <c r="AX104" s="5">
        <f t="shared" si="370"/>
        <v>0.49999999999999939</v>
      </c>
      <c r="AY104" s="5">
        <f t="shared" si="370"/>
        <v>0.50347222222222165</v>
      </c>
      <c r="AZ104" s="5">
        <f t="shared" si="370"/>
        <v>0.50694444444444386</v>
      </c>
      <c r="BA104" s="5">
        <f t="shared" si="370"/>
        <v>0.51041666666666607</v>
      </c>
      <c r="BB104" s="5">
        <f t="shared" si="370"/>
        <v>0.51388888888888828</v>
      </c>
      <c r="BC104" s="5">
        <f t="shared" si="370"/>
        <v>0.51736111111111049</v>
      </c>
      <c r="BD104" s="5">
        <f t="shared" si="370"/>
        <v>0.5208333333333327</v>
      </c>
      <c r="BE104" s="5">
        <f t="shared" si="370"/>
        <v>0.52430555555555491</v>
      </c>
      <c r="BF104" s="5">
        <f t="shared" si="370"/>
        <v>0.52777777777777712</v>
      </c>
      <c r="BG104" s="5">
        <f t="shared" si="370"/>
        <v>0.53124999999999933</v>
      </c>
      <c r="BH104" s="5">
        <f t="shared" si="370"/>
        <v>0.53472222222222154</v>
      </c>
      <c r="BI104" s="5">
        <f t="shared" si="370"/>
        <v>0.53819444444444375</v>
      </c>
      <c r="BJ104" s="5">
        <f t="shared" si="370"/>
        <v>0.54166666666666596</v>
      </c>
      <c r="BK104" s="5">
        <f t="shared" si="370"/>
        <v>0.54513888888888817</v>
      </c>
      <c r="BL104" s="5">
        <f t="shared" si="370"/>
        <v>0.54861111111111038</v>
      </c>
      <c r="BM104" s="5">
        <f t="shared" si="370"/>
        <v>0.55208333333333259</v>
      </c>
      <c r="BN104" s="5">
        <f>SUM(BM104+5/1440)</f>
        <v>0.5555555555555548</v>
      </c>
      <c r="BO104" s="5">
        <f t="shared" ref="BO104:BW104" si="371">SUM(BN104+5/1440)</f>
        <v>0.55902777777777701</v>
      </c>
      <c r="BP104" s="5">
        <f t="shared" si="371"/>
        <v>0.56249999999999922</v>
      </c>
      <c r="BQ104" s="5">
        <f t="shared" si="371"/>
        <v>0.56597222222222143</v>
      </c>
      <c r="BR104" s="5">
        <f t="shared" si="371"/>
        <v>0.56944444444444364</v>
      </c>
      <c r="BS104" s="5">
        <f t="shared" si="371"/>
        <v>0.57291666666666585</v>
      </c>
      <c r="BT104" s="5">
        <f t="shared" si="371"/>
        <v>0.57638888888888806</v>
      </c>
      <c r="BU104" s="5">
        <f t="shared" si="371"/>
        <v>0.57986111111111027</v>
      </c>
      <c r="BV104" s="5">
        <f t="shared" si="371"/>
        <v>0.58333333333333248</v>
      </c>
      <c r="BW104" s="5">
        <f t="shared" si="371"/>
        <v>0.58680555555555469</v>
      </c>
      <c r="BX104" s="5">
        <f t="shared" ref="BX104" si="372">SUM(BW104+5/1440)</f>
        <v>0.5902777777777769</v>
      </c>
      <c r="BY104" s="5">
        <f t="shared" ref="BY104" si="373">SUM(BX104+5/1440)</f>
        <v>0.59374999999999911</v>
      </c>
      <c r="BZ104" s="5">
        <f t="shared" ref="BZ104" si="374">SUM(BY104+5/1440)</f>
        <v>0.59722222222222132</v>
      </c>
      <c r="CA104" s="5">
        <f t="shared" ref="CA104" si="375">SUM(BZ104+5/1440)</f>
        <v>0.60069444444444353</v>
      </c>
      <c r="CB104" s="5">
        <f t="shared" ref="CB104" si="376">SUM(CA104+5/1440)</f>
        <v>0.60416666666666574</v>
      </c>
      <c r="CC104" s="5">
        <f t="shared" ref="CC104" si="377">SUM(CB104+5/1440)</f>
        <v>0.60763888888888795</v>
      </c>
      <c r="CD104" s="5">
        <f t="shared" ref="CD104" si="378">SUM(CC104+5/1440)</f>
        <v>0.61111111111111016</v>
      </c>
      <c r="CE104" s="5">
        <f t="shared" ref="CE104" si="379">SUM(CD104+5/1440)</f>
        <v>0.61458333333333237</v>
      </c>
      <c r="CF104" s="5">
        <f t="shared" ref="CF104" si="380">SUM(CE104+5/1440)</f>
        <v>0.61805555555555458</v>
      </c>
      <c r="CG104" s="5">
        <f t="shared" ref="CG104:CH104" si="381">SUM(CF104+5/1440)</f>
        <v>0.62152777777777679</v>
      </c>
      <c r="CH104" s="5">
        <f t="shared" si="381"/>
        <v>0.624999999999999</v>
      </c>
    </row>
    <row r="105" spans="1:86" ht="30" customHeight="1">
      <c r="A105" s="11" t="s">
        <v>107</v>
      </c>
      <c r="B105" s="35" t="s">
        <v>157</v>
      </c>
      <c r="C105" s="35"/>
      <c r="D105" s="35"/>
      <c r="E105" s="35"/>
      <c r="F105" s="8"/>
      <c r="G105" s="64">
        <v>75</v>
      </c>
      <c r="H105" s="64"/>
      <c r="I105" s="64"/>
      <c r="J105" s="64"/>
      <c r="K105" s="64"/>
      <c r="L105" s="64"/>
      <c r="M105" s="64"/>
      <c r="N105" s="64"/>
      <c r="O105" s="64"/>
      <c r="P105" s="8"/>
      <c r="Q105" s="64">
        <v>75</v>
      </c>
      <c r="R105" s="64"/>
      <c r="S105" s="64"/>
      <c r="T105" s="64"/>
      <c r="U105" s="64"/>
      <c r="V105" s="64"/>
      <c r="W105" s="64"/>
      <c r="X105" s="64"/>
      <c r="Y105" s="64"/>
      <c r="Z105" s="35">
        <v>80</v>
      </c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64">
        <v>75</v>
      </c>
      <c r="AQ105" s="64"/>
      <c r="AR105" s="64"/>
      <c r="AS105" s="64"/>
      <c r="AT105" s="64"/>
      <c r="AU105" s="64"/>
      <c r="AV105" s="64"/>
      <c r="AW105" s="64"/>
      <c r="AX105" s="64"/>
      <c r="AY105" s="42" t="s">
        <v>163</v>
      </c>
      <c r="AZ105" s="42"/>
      <c r="BA105" s="42"/>
      <c r="BB105" s="42"/>
      <c r="BC105" s="42"/>
      <c r="BD105" s="42"/>
      <c r="BE105" s="64">
        <v>75</v>
      </c>
      <c r="BF105" s="64"/>
      <c r="BG105" s="64"/>
      <c r="BH105" s="64"/>
      <c r="BI105" s="64"/>
      <c r="BJ105" s="64"/>
      <c r="BK105" s="64"/>
      <c r="BL105" s="64"/>
      <c r="BM105" s="64"/>
      <c r="BN105" s="8"/>
      <c r="BO105" s="46"/>
      <c r="BP105" s="46"/>
      <c r="BQ105" s="46"/>
      <c r="BR105" s="46"/>
      <c r="BS105" s="46"/>
      <c r="BT105" s="46"/>
      <c r="BU105" s="46"/>
      <c r="BV105" s="46"/>
      <c r="BW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"/>
    </row>
    <row r="106" spans="1:86" ht="46.25" customHeight="1">
      <c r="A106" s="11" t="s">
        <v>108</v>
      </c>
      <c r="B106" s="35" t="s">
        <v>157</v>
      </c>
      <c r="C106" s="35"/>
      <c r="D106" s="35"/>
      <c r="E106" s="35"/>
      <c r="F106" s="8"/>
      <c r="G106" s="64">
        <v>83</v>
      </c>
      <c r="H106" s="64"/>
      <c r="I106" s="64"/>
      <c r="J106" s="64"/>
      <c r="K106" s="64"/>
      <c r="L106" s="64"/>
      <c r="M106" s="64"/>
      <c r="N106" s="64"/>
      <c r="O106" s="64"/>
      <c r="P106" s="8"/>
      <c r="Q106" s="64">
        <v>83</v>
      </c>
      <c r="R106" s="64"/>
      <c r="S106" s="64"/>
      <c r="T106" s="64"/>
      <c r="U106" s="64"/>
      <c r="V106" s="64"/>
      <c r="W106" s="64"/>
      <c r="X106" s="64"/>
      <c r="Y106" s="64"/>
      <c r="Z106" s="35">
        <v>80</v>
      </c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64">
        <v>83</v>
      </c>
      <c r="AQ106" s="64"/>
      <c r="AR106" s="64"/>
      <c r="AS106" s="64"/>
      <c r="AT106" s="64"/>
      <c r="AU106" s="64"/>
      <c r="AV106" s="64"/>
      <c r="AW106" s="64"/>
      <c r="AX106" s="64"/>
      <c r="AY106" s="42" t="s">
        <v>163</v>
      </c>
      <c r="AZ106" s="42"/>
      <c r="BA106" s="42"/>
      <c r="BB106" s="42"/>
      <c r="BC106" s="42"/>
      <c r="BD106" s="42"/>
      <c r="BE106" s="64">
        <v>83</v>
      </c>
      <c r="BF106" s="64"/>
      <c r="BG106" s="64"/>
      <c r="BH106" s="64"/>
      <c r="BI106" s="64"/>
      <c r="BJ106" s="64"/>
      <c r="BK106" s="64"/>
      <c r="BL106" s="64"/>
      <c r="BM106" s="64"/>
      <c r="BN106" s="8"/>
      <c r="BO106" s="46"/>
      <c r="BP106" s="46"/>
      <c r="BQ106" s="46"/>
      <c r="BR106" s="46"/>
      <c r="BS106" s="46"/>
      <c r="BT106" s="46"/>
      <c r="BU106" s="46"/>
      <c r="BV106" s="46"/>
      <c r="BW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"/>
    </row>
    <row r="107" spans="1:86" ht="30" customHeight="1">
      <c r="A107" s="11" t="s">
        <v>304</v>
      </c>
      <c r="B107" s="35" t="s">
        <v>157</v>
      </c>
      <c r="C107" s="35"/>
      <c r="D107" s="35"/>
      <c r="E107" s="35"/>
      <c r="F107" s="8"/>
      <c r="G107" s="64" t="s">
        <v>355</v>
      </c>
      <c r="H107" s="64"/>
      <c r="I107" s="64"/>
      <c r="J107" s="64"/>
      <c r="K107" s="19"/>
      <c r="L107" s="64" t="s">
        <v>356</v>
      </c>
      <c r="M107" s="64"/>
      <c r="N107" s="64"/>
      <c r="O107" s="64"/>
      <c r="P107" s="8"/>
      <c r="Q107" s="64" t="s">
        <v>355</v>
      </c>
      <c r="R107" s="64"/>
      <c r="S107" s="64"/>
      <c r="T107" s="64"/>
      <c r="U107" s="19"/>
      <c r="V107" s="64" t="s">
        <v>356</v>
      </c>
      <c r="W107" s="64"/>
      <c r="X107" s="64"/>
      <c r="Y107" s="64"/>
      <c r="Z107" s="35">
        <v>80</v>
      </c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64" t="s">
        <v>355</v>
      </c>
      <c r="AQ107" s="64"/>
      <c r="AR107" s="64"/>
      <c r="AS107" s="64"/>
      <c r="AT107" s="19"/>
      <c r="AU107" s="64" t="s">
        <v>356</v>
      </c>
      <c r="AV107" s="64"/>
      <c r="AW107" s="64"/>
      <c r="AX107" s="64"/>
      <c r="AY107" s="42" t="s">
        <v>163</v>
      </c>
      <c r="AZ107" s="42"/>
      <c r="BA107" s="42"/>
      <c r="BB107" s="42"/>
      <c r="BC107" s="42"/>
      <c r="BD107" s="42"/>
      <c r="BE107" s="64" t="s">
        <v>355</v>
      </c>
      <c r="BF107" s="64"/>
      <c r="BG107" s="64"/>
      <c r="BH107" s="64"/>
      <c r="BI107" s="19"/>
      <c r="BJ107" s="64" t="s">
        <v>356</v>
      </c>
      <c r="BK107" s="64"/>
      <c r="BL107" s="64"/>
      <c r="BM107" s="64"/>
      <c r="BN107" s="8"/>
      <c r="BO107" s="46" t="s">
        <v>357</v>
      </c>
      <c r="BP107" s="46"/>
      <c r="BQ107" s="46"/>
      <c r="BR107" s="46"/>
      <c r="BS107" s="46"/>
      <c r="BT107" s="46"/>
      <c r="BU107" s="46"/>
      <c r="BV107" s="46"/>
      <c r="BW107" s="46"/>
      <c r="BY107" s="46" t="s">
        <v>357</v>
      </c>
      <c r="BZ107" s="46"/>
      <c r="CA107" s="46"/>
      <c r="CB107" s="46"/>
      <c r="CC107" s="46"/>
      <c r="CD107" s="46"/>
      <c r="CE107" s="46"/>
      <c r="CF107" s="46"/>
      <c r="CG107" s="46"/>
      <c r="CH107" s="4"/>
    </row>
    <row r="108" spans="1:86" ht="30" customHeight="1">
      <c r="A108" s="11" t="s">
        <v>304</v>
      </c>
      <c r="B108" s="35" t="s">
        <v>157</v>
      </c>
      <c r="C108" s="35"/>
      <c r="D108" s="35"/>
      <c r="E108" s="35"/>
      <c r="F108" s="8"/>
      <c r="G108" s="35" t="s">
        <v>114</v>
      </c>
      <c r="H108" s="35"/>
      <c r="I108" s="35"/>
      <c r="J108" s="35"/>
      <c r="K108" s="35"/>
      <c r="L108" s="35" t="s">
        <v>114</v>
      </c>
      <c r="M108" s="35"/>
      <c r="N108" s="35"/>
      <c r="O108" s="35"/>
      <c r="P108" s="8"/>
      <c r="Q108" s="35" t="s">
        <v>114</v>
      </c>
      <c r="R108" s="35"/>
      <c r="S108" s="35"/>
      <c r="T108" s="35"/>
      <c r="U108" s="35"/>
      <c r="V108" s="35"/>
      <c r="W108" s="35"/>
      <c r="X108" s="35"/>
      <c r="Y108" s="35"/>
      <c r="Z108" s="35">
        <v>80</v>
      </c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 t="s">
        <v>115</v>
      </c>
      <c r="AQ108" s="35"/>
      <c r="AR108" s="35"/>
      <c r="AS108" s="35"/>
      <c r="AT108" s="35"/>
      <c r="AU108" s="35" t="s">
        <v>115</v>
      </c>
      <c r="AV108" s="35"/>
      <c r="AW108" s="35"/>
      <c r="AX108" s="35"/>
      <c r="AY108" s="42" t="s">
        <v>163</v>
      </c>
      <c r="AZ108" s="42"/>
      <c r="BA108" s="42"/>
      <c r="BB108" s="42"/>
      <c r="BC108" s="42"/>
      <c r="BD108" s="42"/>
      <c r="BE108" s="35"/>
      <c r="BF108" s="35"/>
      <c r="BG108" s="35"/>
      <c r="BH108" s="35"/>
      <c r="BI108" s="35"/>
      <c r="BJ108" s="35" t="s">
        <v>115</v>
      </c>
      <c r="BK108" s="35"/>
      <c r="BL108" s="35"/>
      <c r="BM108" s="35"/>
      <c r="BN108" s="8"/>
      <c r="BO108" s="48" t="s">
        <v>365</v>
      </c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50"/>
      <c r="CH108" s="4"/>
    </row>
    <row r="109" spans="1:86" ht="30" customHeight="1">
      <c r="A109" s="11" t="s">
        <v>334</v>
      </c>
      <c r="B109" s="35" t="s">
        <v>157</v>
      </c>
      <c r="C109" s="35"/>
      <c r="D109" s="35"/>
      <c r="E109" s="35"/>
      <c r="F109" s="8"/>
      <c r="G109" s="35"/>
      <c r="H109" s="35"/>
      <c r="I109" s="35"/>
      <c r="J109" s="35"/>
      <c r="K109" s="35"/>
      <c r="L109" s="35"/>
      <c r="M109" s="35"/>
      <c r="N109" s="35"/>
      <c r="O109" s="35"/>
      <c r="P109" s="8"/>
      <c r="Q109" s="35"/>
      <c r="R109" s="35"/>
      <c r="S109" s="35"/>
      <c r="T109" s="35"/>
      <c r="U109" s="35"/>
      <c r="V109" s="35"/>
      <c r="W109" s="35"/>
      <c r="X109" s="35"/>
      <c r="Y109" s="35"/>
      <c r="Z109" s="35">
        <v>80</v>
      </c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42" t="s">
        <v>163</v>
      </c>
      <c r="AZ109" s="42"/>
      <c r="BA109" s="42"/>
      <c r="BB109" s="42"/>
      <c r="BC109" s="42"/>
      <c r="BD109" s="42"/>
      <c r="BE109" s="35"/>
      <c r="BF109" s="35"/>
      <c r="BG109" s="35"/>
      <c r="BH109" s="35"/>
      <c r="BI109" s="35"/>
      <c r="BJ109" s="35"/>
      <c r="BK109" s="35"/>
      <c r="BL109" s="35"/>
      <c r="BM109" s="35"/>
      <c r="BN109" s="8"/>
      <c r="BO109" s="48" t="s">
        <v>365</v>
      </c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50"/>
      <c r="CH109" s="4"/>
    </row>
    <row r="110" spans="1:86" ht="30" customHeight="1">
      <c r="A110" s="11" t="s">
        <v>335</v>
      </c>
      <c r="B110" s="35" t="s">
        <v>157</v>
      </c>
      <c r="C110" s="35"/>
      <c r="D110" s="35"/>
      <c r="E110" s="35"/>
      <c r="F110" s="8"/>
      <c r="G110" s="35" t="s">
        <v>116</v>
      </c>
      <c r="H110" s="35"/>
      <c r="I110" s="35"/>
      <c r="J110" s="35"/>
      <c r="K110" s="35"/>
      <c r="L110" s="35" t="s">
        <v>116</v>
      </c>
      <c r="M110" s="35"/>
      <c r="N110" s="35"/>
      <c r="O110" s="35"/>
      <c r="P110" s="8"/>
      <c r="Q110" s="35" t="s">
        <v>353</v>
      </c>
      <c r="R110" s="35"/>
      <c r="S110" s="35"/>
      <c r="T110" s="35"/>
      <c r="U110" s="35"/>
      <c r="V110" s="35" t="s">
        <v>116</v>
      </c>
      <c r="W110" s="35"/>
      <c r="X110" s="35"/>
      <c r="Y110" s="35"/>
      <c r="Z110" s="35">
        <v>80</v>
      </c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 t="s">
        <v>117</v>
      </c>
      <c r="AQ110" s="35"/>
      <c r="AR110" s="35"/>
      <c r="AS110" s="35"/>
      <c r="AT110" s="35"/>
      <c r="AU110" s="35" t="s">
        <v>117</v>
      </c>
      <c r="AV110" s="35"/>
      <c r="AW110" s="35"/>
      <c r="AX110" s="35"/>
      <c r="AY110" s="42" t="s">
        <v>163</v>
      </c>
      <c r="AZ110" s="42"/>
      <c r="BA110" s="42"/>
      <c r="BB110" s="42"/>
      <c r="BC110" s="42"/>
      <c r="BD110" s="42"/>
      <c r="BE110" s="35" t="s">
        <v>117</v>
      </c>
      <c r="BF110" s="35"/>
      <c r="BG110" s="35"/>
      <c r="BH110" s="35"/>
      <c r="BI110" s="35"/>
      <c r="BJ110" s="35" t="s">
        <v>354</v>
      </c>
      <c r="BK110" s="35"/>
      <c r="BL110" s="35"/>
      <c r="BM110" s="35"/>
      <c r="BN110" s="8"/>
      <c r="BO110" s="48" t="s">
        <v>104</v>
      </c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50"/>
      <c r="CH110" s="4"/>
    </row>
    <row r="111" spans="1:86" ht="30" customHeight="1">
      <c r="A111" s="11" t="s">
        <v>336</v>
      </c>
      <c r="B111" s="35" t="s">
        <v>157</v>
      </c>
      <c r="C111" s="35"/>
      <c r="D111" s="35"/>
      <c r="E111" s="35"/>
      <c r="F111" s="8"/>
      <c r="G111" s="35"/>
      <c r="H111" s="35"/>
      <c r="I111" s="35"/>
      <c r="J111" s="35"/>
      <c r="K111" s="35"/>
      <c r="L111" s="35"/>
      <c r="M111" s="35"/>
      <c r="N111" s="35"/>
      <c r="O111" s="35"/>
      <c r="P111" s="8"/>
      <c r="Q111" s="35"/>
      <c r="R111" s="35"/>
      <c r="S111" s="35"/>
      <c r="T111" s="35"/>
      <c r="U111" s="35"/>
      <c r="V111" s="35"/>
      <c r="W111" s="35"/>
      <c r="X111" s="35"/>
      <c r="Y111" s="35"/>
      <c r="Z111" s="35">
        <v>80</v>
      </c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42" t="s">
        <v>163</v>
      </c>
      <c r="AZ111" s="42"/>
      <c r="BA111" s="42"/>
      <c r="BB111" s="42"/>
      <c r="BC111" s="42"/>
      <c r="BD111" s="42"/>
      <c r="BE111" s="35"/>
      <c r="BF111" s="35"/>
      <c r="BG111" s="35"/>
      <c r="BH111" s="35"/>
      <c r="BI111" s="35"/>
      <c r="BJ111" s="35"/>
      <c r="BK111" s="35"/>
      <c r="BL111" s="35"/>
      <c r="BM111" s="35"/>
      <c r="BN111" s="8"/>
      <c r="BO111" s="48" t="s">
        <v>104</v>
      </c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50"/>
      <c r="CH111" s="4"/>
    </row>
    <row r="112" spans="1:86" ht="30" customHeight="1">
      <c r="A112" s="11" t="s">
        <v>337</v>
      </c>
      <c r="B112" s="35" t="s">
        <v>157</v>
      </c>
      <c r="C112" s="35"/>
      <c r="D112" s="35"/>
      <c r="E112" s="35"/>
      <c r="F112" s="8"/>
      <c r="G112" s="64" t="s">
        <v>347</v>
      </c>
      <c r="H112" s="64"/>
      <c r="I112" s="64"/>
      <c r="J112" s="64"/>
      <c r="K112" s="35"/>
      <c r="L112" s="35"/>
      <c r="M112" s="35"/>
      <c r="N112" s="35"/>
      <c r="O112" s="35"/>
      <c r="P112" s="8"/>
      <c r="Q112" s="64" t="s">
        <v>347</v>
      </c>
      <c r="R112" s="64"/>
      <c r="S112" s="64"/>
      <c r="T112" s="64"/>
      <c r="U112" s="35"/>
      <c r="V112" s="64" t="s">
        <v>347</v>
      </c>
      <c r="W112" s="64"/>
      <c r="X112" s="64"/>
      <c r="Y112" s="64"/>
      <c r="Z112" s="35">
        <v>80</v>
      </c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 t="s">
        <v>348</v>
      </c>
      <c r="AV112" s="35"/>
      <c r="AW112" s="35"/>
      <c r="AX112" s="35"/>
      <c r="AY112" s="42" t="s">
        <v>163</v>
      </c>
      <c r="AZ112" s="42"/>
      <c r="BA112" s="42"/>
      <c r="BB112" s="42"/>
      <c r="BC112" s="42"/>
      <c r="BD112" s="42"/>
      <c r="BE112" s="35" t="s">
        <v>348</v>
      </c>
      <c r="BF112" s="35"/>
      <c r="BG112" s="35"/>
      <c r="BH112" s="35"/>
      <c r="BI112" s="35"/>
      <c r="BJ112" s="35" t="s">
        <v>348</v>
      </c>
      <c r="BK112" s="35"/>
      <c r="BL112" s="35"/>
      <c r="BM112" s="35"/>
      <c r="BN112" s="8"/>
      <c r="BO112" s="48" t="s">
        <v>105</v>
      </c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50"/>
      <c r="CH112" s="4"/>
    </row>
    <row r="113" spans="1:86" ht="30" customHeight="1">
      <c r="A113" s="11" t="s">
        <v>338</v>
      </c>
      <c r="B113" s="35" t="s">
        <v>157</v>
      </c>
      <c r="C113" s="35"/>
      <c r="D113" s="35"/>
      <c r="E113" s="35"/>
      <c r="F113" s="8"/>
      <c r="G113" s="64"/>
      <c r="H113" s="64"/>
      <c r="I113" s="64"/>
      <c r="J113" s="64"/>
      <c r="K113" s="35"/>
      <c r="L113" s="35"/>
      <c r="M113" s="35"/>
      <c r="N113" s="35"/>
      <c r="O113" s="35"/>
      <c r="P113" s="8"/>
      <c r="Q113" s="64"/>
      <c r="R113" s="64"/>
      <c r="S113" s="64"/>
      <c r="T113" s="64"/>
      <c r="U113" s="35"/>
      <c r="V113" s="64"/>
      <c r="W113" s="64"/>
      <c r="X113" s="64"/>
      <c r="Y113" s="64"/>
      <c r="Z113" s="35">
        <v>80</v>
      </c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42" t="s">
        <v>163</v>
      </c>
      <c r="AZ113" s="42"/>
      <c r="BA113" s="42"/>
      <c r="BB113" s="42"/>
      <c r="BC113" s="42"/>
      <c r="BD113" s="42"/>
      <c r="BE113" s="35"/>
      <c r="BF113" s="35"/>
      <c r="BG113" s="35"/>
      <c r="BH113" s="35"/>
      <c r="BI113" s="35"/>
      <c r="BJ113" s="35"/>
      <c r="BK113" s="35"/>
      <c r="BL113" s="35"/>
      <c r="BM113" s="35"/>
      <c r="BN113" s="8"/>
      <c r="BO113" s="48" t="s">
        <v>105</v>
      </c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50"/>
      <c r="CH113" s="4"/>
    </row>
    <row r="114" spans="1:86" ht="30" customHeight="1">
      <c r="A114" s="11" t="s">
        <v>339</v>
      </c>
      <c r="B114" s="35" t="s">
        <v>157</v>
      </c>
      <c r="C114" s="35"/>
      <c r="D114" s="35"/>
      <c r="E114" s="35"/>
      <c r="F114" s="8"/>
      <c r="G114" s="35"/>
      <c r="H114" s="35"/>
      <c r="I114" s="35"/>
      <c r="J114" s="35"/>
      <c r="K114" s="35"/>
      <c r="L114" s="35" t="s">
        <v>349</v>
      </c>
      <c r="M114" s="35"/>
      <c r="N114" s="35"/>
      <c r="O114" s="35"/>
      <c r="P114" s="8"/>
      <c r="Q114" s="35" t="s">
        <v>349</v>
      </c>
      <c r="R114" s="35"/>
      <c r="S114" s="35"/>
      <c r="T114" s="35"/>
      <c r="U114" s="35"/>
      <c r="V114" s="35" t="s">
        <v>349</v>
      </c>
      <c r="W114" s="35"/>
      <c r="X114" s="35"/>
      <c r="Y114" s="35"/>
      <c r="Z114" s="35">
        <v>80</v>
      </c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 t="s">
        <v>350</v>
      </c>
      <c r="AQ114" s="35"/>
      <c r="AR114" s="35"/>
      <c r="AS114" s="35"/>
      <c r="AT114" s="35"/>
      <c r="AU114" s="35"/>
      <c r="AV114" s="35"/>
      <c r="AW114" s="35"/>
      <c r="AX114" s="35"/>
      <c r="AY114" s="42" t="s">
        <v>163</v>
      </c>
      <c r="AZ114" s="42"/>
      <c r="BA114" s="42"/>
      <c r="BB114" s="42"/>
      <c r="BC114" s="42"/>
      <c r="BD114" s="42"/>
      <c r="BE114" s="35" t="s">
        <v>350</v>
      </c>
      <c r="BF114" s="35"/>
      <c r="BG114" s="35"/>
      <c r="BH114" s="35"/>
      <c r="BI114" s="35"/>
      <c r="BJ114" s="35" t="s">
        <v>350</v>
      </c>
      <c r="BK114" s="35"/>
      <c r="BL114" s="35"/>
      <c r="BM114" s="35"/>
      <c r="BN114" s="8"/>
      <c r="BO114" s="48" t="s">
        <v>105</v>
      </c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50"/>
      <c r="CH114" s="4"/>
    </row>
    <row r="115" spans="1:86" ht="30" customHeight="1">
      <c r="A115" s="11" t="s">
        <v>340</v>
      </c>
      <c r="B115" s="35" t="s">
        <v>157</v>
      </c>
      <c r="C115" s="35"/>
      <c r="D115" s="35"/>
      <c r="E115" s="35"/>
      <c r="F115" s="8"/>
      <c r="G115" s="35"/>
      <c r="H115" s="35"/>
      <c r="I115" s="35"/>
      <c r="J115" s="35"/>
      <c r="K115" s="35"/>
      <c r="L115" s="35"/>
      <c r="M115" s="35"/>
      <c r="N115" s="35"/>
      <c r="O115" s="35"/>
      <c r="P115" s="8"/>
      <c r="Q115" s="35"/>
      <c r="R115" s="35"/>
      <c r="S115" s="35"/>
      <c r="T115" s="35"/>
      <c r="U115" s="35"/>
      <c r="V115" s="35"/>
      <c r="W115" s="35"/>
      <c r="X115" s="35"/>
      <c r="Y115" s="35"/>
      <c r="Z115" s="35">
        <v>80</v>
      </c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42" t="s">
        <v>163</v>
      </c>
      <c r="AZ115" s="42"/>
      <c r="BA115" s="42"/>
      <c r="BB115" s="42"/>
      <c r="BC115" s="42"/>
      <c r="BD115" s="42"/>
      <c r="BE115" s="35"/>
      <c r="BF115" s="35"/>
      <c r="BG115" s="35"/>
      <c r="BH115" s="35"/>
      <c r="BI115" s="35"/>
      <c r="BJ115" s="35"/>
      <c r="BK115" s="35"/>
      <c r="BL115" s="35"/>
      <c r="BM115" s="35"/>
      <c r="BN115" s="8"/>
      <c r="BO115" s="48" t="s">
        <v>105</v>
      </c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50"/>
      <c r="CH115" s="4"/>
    </row>
    <row r="116" spans="1:86" ht="30" customHeight="1">
      <c r="A116" s="11" t="s">
        <v>341</v>
      </c>
      <c r="B116" s="35" t="s">
        <v>157</v>
      </c>
      <c r="C116" s="35"/>
      <c r="D116" s="35"/>
      <c r="E116" s="35"/>
      <c r="F116" s="8"/>
      <c r="G116" s="35" t="s">
        <v>120</v>
      </c>
      <c r="H116" s="35"/>
      <c r="I116" s="35"/>
      <c r="J116" s="35"/>
      <c r="K116" s="35"/>
      <c r="L116" s="35" t="s">
        <v>120</v>
      </c>
      <c r="M116" s="35"/>
      <c r="N116" s="35"/>
      <c r="O116" s="35"/>
      <c r="P116" s="8"/>
      <c r="Q116" s="35" t="s">
        <v>120</v>
      </c>
      <c r="R116" s="35"/>
      <c r="S116" s="35"/>
      <c r="T116" s="35"/>
      <c r="U116" s="35"/>
      <c r="V116" s="35"/>
      <c r="W116" s="35"/>
      <c r="X116" s="35"/>
      <c r="Y116" s="35"/>
      <c r="Z116" s="35">
        <v>80</v>
      </c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 t="s">
        <v>121</v>
      </c>
      <c r="AQ116" s="35"/>
      <c r="AR116" s="35"/>
      <c r="AS116" s="35"/>
      <c r="AT116" s="35"/>
      <c r="AU116" s="35" t="s">
        <v>121</v>
      </c>
      <c r="AV116" s="35"/>
      <c r="AW116" s="35"/>
      <c r="AX116" s="35"/>
      <c r="AY116" s="42" t="s">
        <v>163</v>
      </c>
      <c r="AZ116" s="42"/>
      <c r="BA116" s="42"/>
      <c r="BB116" s="42"/>
      <c r="BC116" s="42"/>
      <c r="BD116" s="42"/>
      <c r="BE116" s="35"/>
      <c r="BF116" s="35"/>
      <c r="BG116" s="35"/>
      <c r="BH116" s="35"/>
      <c r="BI116" s="35"/>
      <c r="BJ116" s="35" t="s">
        <v>121</v>
      </c>
      <c r="BK116" s="35"/>
      <c r="BL116" s="35"/>
      <c r="BM116" s="35"/>
      <c r="BN116" s="8"/>
      <c r="BO116" s="48" t="s">
        <v>106</v>
      </c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50"/>
      <c r="CH116" s="4"/>
    </row>
    <row r="117" spans="1:86" ht="30" customHeight="1">
      <c r="A117" s="11" t="s">
        <v>342</v>
      </c>
      <c r="B117" s="35" t="s">
        <v>157</v>
      </c>
      <c r="C117" s="35"/>
      <c r="D117" s="35"/>
      <c r="E117" s="35"/>
      <c r="F117" s="8"/>
      <c r="G117" s="35"/>
      <c r="H117" s="35"/>
      <c r="I117" s="35"/>
      <c r="J117" s="35"/>
      <c r="K117" s="35"/>
      <c r="L117" s="35"/>
      <c r="M117" s="35"/>
      <c r="N117" s="35"/>
      <c r="O117" s="35"/>
      <c r="P117" s="8"/>
      <c r="Q117" s="35"/>
      <c r="R117" s="35"/>
      <c r="S117" s="35"/>
      <c r="T117" s="35"/>
      <c r="U117" s="35"/>
      <c r="V117" s="35"/>
      <c r="W117" s="35"/>
      <c r="X117" s="35"/>
      <c r="Y117" s="35"/>
      <c r="Z117" s="35">
        <v>80</v>
      </c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42" t="s">
        <v>163</v>
      </c>
      <c r="AZ117" s="42"/>
      <c r="BA117" s="42"/>
      <c r="BB117" s="42"/>
      <c r="BC117" s="42"/>
      <c r="BD117" s="42"/>
      <c r="BE117" s="35"/>
      <c r="BF117" s="35"/>
      <c r="BG117" s="35"/>
      <c r="BH117" s="35"/>
      <c r="BI117" s="35"/>
      <c r="BJ117" s="35"/>
      <c r="BK117" s="35"/>
      <c r="BL117" s="35"/>
      <c r="BM117" s="35"/>
      <c r="BN117" s="8"/>
      <c r="BO117" s="48" t="s">
        <v>106</v>
      </c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50"/>
      <c r="CH117" s="4"/>
    </row>
    <row r="118" spans="1:86" ht="30" customHeight="1">
      <c r="A118" s="11" t="s">
        <v>343</v>
      </c>
      <c r="B118" s="35" t="s">
        <v>157</v>
      </c>
      <c r="C118" s="35"/>
      <c r="D118" s="35"/>
      <c r="E118" s="35"/>
      <c r="F118" s="8"/>
      <c r="G118" s="35" t="s">
        <v>351</v>
      </c>
      <c r="H118" s="35"/>
      <c r="I118" s="35"/>
      <c r="J118" s="35"/>
      <c r="K118" s="35"/>
      <c r="L118" s="35" t="s">
        <v>351</v>
      </c>
      <c r="M118" s="35"/>
      <c r="N118" s="35"/>
      <c r="O118" s="35"/>
      <c r="P118" s="8"/>
      <c r="Q118" s="35" t="s">
        <v>351</v>
      </c>
      <c r="R118" s="35"/>
      <c r="S118" s="35"/>
      <c r="T118" s="35"/>
      <c r="U118" s="35"/>
      <c r="V118" s="35"/>
      <c r="W118" s="35"/>
      <c r="X118" s="35"/>
      <c r="Y118" s="35"/>
      <c r="Z118" s="35">
        <v>80</v>
      </c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 t="s">
        <v>352</v>
      </c>
      <c r="AQ118" s="35"/>
      <c r="AR118" s="35"/>
      <c r="AS118" s="35"/>
      <c r="AT118" s="35"/>
      <c r="AU118" s="35" t="s">
        <v>352</v>
      </c>
      <c r="AV118" s="35"/>
      <c r="AW118" s="35"/>
      <c r="AX118" s="35"/>
      <c r="AY118" s="42" t="s">
        <v>163</v>
      </c>
      <c r="AZ118" s="42"/>
      <c r="BA118" s="42"/>
      <c r="BB118" s="42"/>
      <c r="BC118" s="42"/>
      <c r="BD118" s="42"/>
      <c r="BE118" s="35" t="s">
        <v>352</v>
      </c>
      <c r="BF118" s="35"/>
      <c r="BG118" s="35"/>
      <c r="BH118" s="35"/>
      <c r="BI118" s="35"/>
      <c r="BJ118" s="35"/>
      <c r="BK118" s="35"/>
      <c r="BL118" s="35"/>
      <c r="BM118" s="35"/>
      <c r="BN118" s="8"/>
      <c r="BO118" s="48" t="s">
        <v>113</v>
      </c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50"/>
      <c r="CH118" s="4"/>
    </row>
    <row r="119" spans="1:86" ht="30" customHeight="1">
      <c r="A119" s="11" t="s">
        <v>344</v>
      </c>
      <c r="B119" s="35" t="s">
        <v>157</v>
      </c>
      <c r="C119" s="35"/>
      <c r="D119" s="35"/>
      <c r="E119" s="35"/>
      <c r="F119" s="8"/>
      <c r="G119" s="35"/>
      <c r="H119" s="35"/>
      <c r="I119" s="35"/>
      <c r="J119" s="35"/>
      <c r="K119" s="35"/>
      <c r="L119" s="35"/>
      <c r="M119" s="35"/>
      <c r="N119" s="35"/>
      <c r="O119" s="35"/>
      <c r="P119" s="8"/>
      <c r="Q119" s="35"/>
      <c r="R119" s="35"/>
      <c r="S119" s="35"/>
      <c r="T119" s="35"/>
      <c r="U119" s="35"/>
      <c r="V119" s="35"/>
      <c r="W119" s="35"/>
      <c r="X119" s="35"/>
      <c r="Y119" s="35"/>
      <c r="Z119" s="35">
        <v>80</v>
      </c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42" t="s">
        <v>163</v>
      </c>
      <c r="AZ119" s="42"/>
      <c r="BA119" s="42"/>
      <c r="BB119" s="42"/>
      <c r="BC119" s="42"/>
      <c r="BD119" s="42"/>
      <c r="BE119" s="35"/>
      <c r="BF119" s="35"/>
      <c r="BG119" s="35"/>
      <c r="BH119" s="35"/>
      <c r="BI119" s="35"/>
      <c r="BJ119" s="35"/>
      <c r="BK119" s="35"/>
      <c r="BL119" s="35"/>
      <c r="BM119" s="35"/>
      <c r="BN119" s="8"/>
      <c r="BO119" s="48" t="s">
        <v>113</v>
      </c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50"/>
      <c r="CH119" s="4"/>
    </row>
    <row r="120" spans="1:86" ht="30" customHeight="1">
      <c r="A120" s="11" t="s">
        <v>345</v>
      </c>
      <c r="B120" s="35" t="s">
        <v>157</v>
      </c>
      <c r="C120" s="35"/>
      <c r="D120" s="35"/>
      <c r="E120" s="35"/>
      <c r="F120" s="8"/>
      <c r="G120" s="35"/>
      <c r="H120" s="35"/>
      <c r="I120" s="35"/>
      <c r="J120" s="35"/>
      <c r="K120" s="35"/>
      <c r="L120" s="35"/>
      <c r="M120" s="35"/>
      <c r="N120" s="35"/>
      <c r="O120" s="35"/>
      <c r="P120" s="8"/>
      <c r="Q120" s="35"/>
      <c r="R120" s="35"/>
      <c r="S120" s="35"/>
      <c r="T120" s="35"/>
      <c r="U120" s="35"/>
      <c r="V120" s="35"/>
      <c r="W120" s="35"/>
      <c r="X120" s="35"/>
      <c r="Y120" s="35"/>
      <c r="Z120" s="35">
        <v>80</v>
      </c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42" t="s">
        <v>163</v>
      </c>
      <c r="AZ120" s="42"/>
      <c r="BA120" s="42"/>
      <c r="BB120" s="42"/>
      <c r="BC120" s="42"/>
      <c r="BD120" s="42"/>
      <c r="BE120" s="35" t="s">
        <v>352</v>
      </c>
      <c r="BF120" s="35"/>
      <c r="BG120" s="35"/>
      <c r="BH120" s="35"/>
      <c r="BI120" s="35"/>
      <c r="BJ120" s="35" t="s">
        <v>352</v>
      </c>
      <c r="BK120" s="35"/>
      <c r="BL120" s="35"/>
      <c r="BM120" s="35"/>
      <c r="BN120" s="8"/>
      <c r="BO120" s="48" t="s">
        <v>367</v>
      </c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50"/>
      <c r="CH120" s="4"/>
    </row>
    <row r="121" spans="1:86" ht="30" customHeight="1">
      <c r="A121" s="11" t="s">
        <v>346</v>
      </c>
      <c r="B121" s="35" t="s">
        <v>157</v>
      </c>
      <c r="C121" s="35"/>
      <c r="D121" s="35"/>
      <c r="E121" s="35"/>
      <c r="F121" s="8"/>
      <c r="G121" s="35"/>
      <c r="H121" s="35"/>
      <c r="I121" s="35"/>
      <c r="J121" s="35"/>
      <c r="K121" s="35"/>
      <c r="L121" s="35"/>
      <c r="M121" s="35"/>
      <c r="N121" s="35"/>
      <c r="O121" s="35"/>
      <c r="P121" s="8"/>
      <c r="Q121" s="35"/>
      <c r="R121" s="35"/>
      <c r="S121" s="35"/>
      <c r="T121" s="35"/>
      <c r="U121" s="35"/>
      <c r="V121" s="35"/>
      <c r="W121" s="35"/>
      <c r="X121" s="35"/>
      <c r="Y121" s="35"/>
      <c r="Z121" s="35">
        <v>80</v>
      </c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42" t="s">
        <v>163</v>
      </c>
      <c r="AZ121" s="42"/>
      <c r="BA121" s="42"/>
      <c r="BB121" s="42"/>
      <c r="BC121" s="42"/>
      <c r="BD121" s="42"/>
      <c r="BE121" s="35"/>
      <c r="BF121" s="35"/>
      <c r="BG121" s="35"/>
      <c r="BH121" s="35"/>
      <c r="BI121" s="35"/>
      <c r="BJ121" s="35"/>
      <c r="BK121" s="35"/>
      <c r="BL121" s="35"/>
      <c r="BM121" s="35"/>
      <c r="BN121" s="8"/>
      <c r="BO121" s="48" t="s">
        <v>367</v>
      </c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50"/>
      <c r="CH121" s="4"/>
    </row>
  </sheetData>
  <mergeCells count="817">
    <mergeCell ref="K118:K119"/>
    <mergeCell ref="Q112:T113"/>
    <mergeCell ref="B39:E39"/>
    <mergeCell ref="BO39:BW39"/>
    <mergeCell ref="X39:Y39"/>
    <mergeCell ref="AQ39:AV39"/>
    <mergeCell ref="B42:E42"/>
    <mergeCell ref="X42:Y42"/>
    <mergeCell ref="AQ42:AV42"/>
    <mergeCell ref="BO42:BW42"/>
    <mergeCell ref="B41:E41"/>
    <mergeCell ref="BO41:BW41"/>
    <mergeCell ref="BJ114:BM115"/>
    <mergeCell ref="BE116:BH117"/>
    <mergeCell ref="BI116:BI117"/>
    <mergeCell ref="BJ116:BM117"/>
    <mergeCell ref="BE118:BH119"/>
    <mergeCell ref="BI118:BI119"/>
    <mergeCell ref="BJ118:BM119"/>
    <mergeCell ref="B117:E117"/>
    <mergeCell ref="Z117:AO117"/>
    <mergeCell ref="AY117:BD117"/>
    <mergeCell ref="G116:J117"/>
    <mergeCell ref="K116:K117"/>
    <mergeCell ref="G28:O28"/>
    <mergeCell ref="BY28:CG28"/>
    <mergeCell ref="A23:CH23"/>
    <mergeCell ref="Q26:Y26"/>
    <mergeCell ref="Q28:Y28"/>
    <mergeCell ref="Z28:AO28"/>
    <mergeCell ref="BO27:CG27"/>
    <mergeCell ref="AY27:BD27"/>
    <mergeCell ref="BE27:BM27"/>
    <mergeCell ref="BO28:BW28"/>
    <mergeCell ref="BK26:BP26"/>
    <mergeCell ref="X25:Y25"/>
    <mergeCell ref="AW25:BM25"/>
    <mergeCell ref="BO25:BW25"/>
    <mergeCell ref="BE120:BH121"/>
    <mergeCell ref="BI120:BI121"/>
    <mergeCell ref="BJ120:BM121"/>
    <mergeCell ref="G105:O105"/>
    <mergeCell ref="Q105:Y105"/>
    <mergeCell ref="AP105:AX105"/>
    <mergeCell ref="AQ40:AV40"/>
    <mergeCell ref="BO40:BW40"/>
    <mergeCell ref="AY120:BD120"/>
    <mergeCell ref="AU120:AX121"/>
    <mergeCell ref="BO87:BW87"/>
    <mergeCell ref="Z120:AO120"/>
    <mergeCell ref="Z118:AO118"/>
    <mergeCell ref="AU118:AX119"/>
    <mergeCell ref="Z114:AO114"/>
    <mergeCell ref="V114:Y115"/>
    <mergeCell ref="Z112:AO112"/>
    <mergeCell ref="Z108:AO108"/>
    <mergeCell ref="AP116:AS117"/>
    <mergeCell ref="AT116:AT117"/>
    <mergeCell ref="AU116:AX117"/>
    <mergeCell ref="Q114:T115"/>
    <mergeCell ref="U114:U115"/>
    <mergeCell ref="U112:U113"/>
    <mergeCell ref="BY87:CG87"/>
    <mergeCell ref="BY89:CG89"/>
    <mergeCell ref="BY96:CG96"/>
    <mergeCell ref="BY95:CG95"/>
    <mergeCell ref="BO105:BW105"/>
    <mergeCell ref="BY105:CG105"/>
    <mergeCell ref="BO107:BW107"/>
    <mergeCell ref="AP112:AS113"/>
    <mergeCell ref="AY114:BD114"/>
    <mergeCell ref="AY112:BD112"/>
    <mergeCell ref="BI112:BI113"/>
    <mergeCell ref="BJ112:BM113"/>
    <mergeCell ref="BE114:BH115"/>
    <mergeCell ref="BI114:BI115"/>
    <mergeCell ref="AP114:AS115"/>
    <mergeCell ref="AT114:AT115"/>
    <mergeCell ref="AU114:AX115"/>
    <mergeCell ref="AY108:BD108"/>
    <mergeCell ref="AU108:AX109"/>
    <mergeCell ref="AP110:AS111"/>
    <mergeCell ref="AT110:AT111"/>
    <mergeCell ref="AU110:AX111"/>
    <mergeCell ref="AT108:AT109"/>
    <mergeCell ref="BE106:BM106"/>
    <mergeCell ref="B121:E121"/>
    <mergeCell ref="Z121:AO121"/>
    <mergeCell ref="AY121:BD121"/>
    <mergeCell ref="AP120:AS121"/>
    <mergeCell ref="AT120:AT121"/>
    <mergeCell ref="B120:E120"/>
    <mergeCell ref="L118:O119"/>
    <mergeCell ref="G120:J121"/>
    <mergeCell ref="K120:K121"/>
    <mergeCell ref="L120:O121"/>
    <mergeCell ref="B118:E118"/>
    <mergeCell ref="Q120:T121"/>
    <mergeCell ref="U120:U121"/>
    <mergeCell ref="V120:Y121"/>
    <mergeCell ref="AY118:BD118"/>
    <mergeCell ref="B119:E119"/>
    <mergeCell ref="Z119:AO119"/>
    <mergeCell ref="AY119:BD119"/>
    <mergeCell ref="G118:J119"/>
    <mergeCell ref="Q118:T119"/>
    <mergeCell ref="U118:U119"/>
    <mergeCell ref="V118:Y119"/>
    <mergeCell ref="AP118:AS119"/>
    <mergeCell ref="AT118:AT119"/>
    <mergeCell ref="B116:E116"/>
    <mergeCell ref="Z116:AO116"/>
    <mergeCell ref="AY116:BD116"/>
    <mergeCell ref="L116:O117"/>
    <mergeCell ref="Q116:T117"/>
    <mergeCell ref="U116:U117"/>
    <mergeCell ref="V116:Y117"/>
    <mergeCell ref="B106:E106"/>
    <mergeCell ref="G106:O106"/>
    <mergeCell ref="Q106:Y106"/>
    <mergeCell ref="Z106:AO106"/>
    <mergeCell ref="AP106:AX106"/>
    <mergeCell ref="AY106:BD106"/>
    <mergeCell ref="B108:E108"/>
    <mergeCell ref="G114:J115"/>
    <mergeCell ref="G112:J113"/>
    <mergeCell ref="K112:K113"/>
    <mergeCell ref="L112:O113"/>
    <mergeCell ref="B113:E113"/>
    <mergeCell ref="Z113:AO113"/>
    <mergeCell ref="AY113:BD113"/>
    <mergeCell ref="B115:E115"/>
    <mergeCell ref="Z115:AO115"/>
    <mergeCell ref="AY115:BD115"/>
    <mergeCell ref="B114:E114"/>
    <mergeCell ref="L114:O115"/>
    <mergeCell ref="K114:K115"/>
    <mergeCell ref="AT112:AT113"/>
    <mergeCell ref="AU112:AX113"/>
    <mergeCell ref="L108:O109"/>
    <mergeCell ref="G108:J109"/>
    <mergeCell ref="B107:E107"/>
    <mergeCell ref="Z107:AO107"/>
    <mergeCell ref="AY107:BD107"/>
    <mergeCell ref="B111:E111"/>
    <mergeCell ref="Z111:AO111"/>
    <mergeCell ref="AY111:BD111"/>
    <mergeCell ref="BI108:BI109"/>
    <mergeCell ref="BJ108:BM109"/>
    <mergeCell ref="K110:K111"/>
    <mergeCell ref="L110:O111"/>
    <mergeCell ref="K108:K109"/>
    <mergeCell ref="Q108:T109"/>
    <mergeCell ref="U108:U109"/>
    <mergeCell ref="Q110:T111"/>
    <mergeCell ref="U110:U111"/>
    <mergeCell ref="BE108:BH109"/>
    <mergeCell ref="G110:J111"/>
    <mergeCell ref="BE107:BH107"/>
    <mergeCell ref="BJ107:BM107"/>
    <mergeCell ref="B102:E102"/>
    <mergeCell ref="V112:Y113"/>
    <mergeCell ref="BE112:BH113"/>
    <mergeCell ref="B112:E112"/>
    <mergeCell ref="B37:E37"/>
    <mergeCell ref="X37:Y37"/>
    <mergeCell ref="B40:E40"/>
    <mergeCell ref="X40:Y40"/>
    <mergeCell ref="B110:E110"/>
    <mergeCell ref="Z110:AO110"/>
    <mergeCell ref="AY110:BD110"/>
    <mergeCell ref="B109:E109"/>
    <mergeCell ref="Z109:AO109"/>
    <mergeCell ref="AY109:BD109"/>
    <mergeCell ref="V108:Y109"/>
    <mergeCell ref="AP108:AS109"/>
    <mergeCell ref="AY101:BD101"/>
    <mergeCell ref="BE101:BM102"/>
    <mergeCell ref="Q83:Y84"/>
    <mergeCell ref="AP83:AX84"/>
    <mergeCell ref="BE83:BM84"/>
    <mergeCell ref="BE105:BM105"/>
    <mergeCell ref="BE110:BH111"/>
    <mergeCell ref="V110:Y111"/>
    <mergeCell ref="Z102:AO102"/>
    <mergeCell ref="AY102:BD102"/>
    <mergeCell ref="BO102:BW102"/>
    <mergeCell ref="BO92:BW92"/>
    <mergeCell ref="BO93:BW93"/>
    <mergeCell ref="BO96:BW96"/>
    <mergeCell ref="BE99:BM100"/>
    <mergeCell ref="BO99:BW99"/>
    <mergeCell ref="AP91:AX92"/>
    <mergeCell ref="AY91:BD91"/>
    <mergeCell ref="BE91:BM92"/>
    <mergeCell ref="BO91:BW91"/>
    <mergeCell ref="Z91:AO91"/>
    <mergeCell ref="AY92:BD92"/>
    <mergeCell ref="B76:E76"/>
    <mergeCell ref="Z76:AO76"/>
    <mergeCell ref="AY76:BD76"/>
    <mergeCell ref="G75:O76"/>
    <mergeCell ref="Q75:Y76"/>
    <mergeCell ref="AP75:AX76"/>
    <mergeCell ref="B75:E75"/>
    <mergeCell ref="B78:E78"/>
    <mergeCell ref="Z78:AO78"/>
    <mergeCell ref="AY78:BD78"/>
    <mergeCell ref="G91:O92"/>
    <mergeCell ref="Q91:Y92"/>
    <mergeCell ref="G85:O86"/>
    <mergeCell ref="Q85:Y86"/>
    <mergeCell ref="AP85:AX86"/>
    <mergeCell ref="BE85:BM86"/>
    <mergeCell ref="B86:E86"/>
    <mergeCell ref="Z86:AO86"/>
    <mergeCell ref="AY86:BD86"/>
    <mergeCell ref="Q89:Y90"/>
    <mergeCell ref="Z89:AO89"/>
    <mergeCell ref="AP89:AX90"/>
    <mergeCell ref="AY89:BD89"/>
    <mergeCell ref="BE89:BM90"/>
    <mergeCell ref="B89:E89"/>
    <mergeCell ref="G89:O90"/>
    <mergeCell ref="G87:O88"/>
    <mergeCell ref="Q87:Y88"/>
    <mergeCell ref="AP87:AX88"/>
    <mergeCell ref="BE87:BM88"/>
    <mergeCell ref="Z88:AO88"/>
    <mergeCell ref="AY88:BD88"/>
    <mergeCell ref="B88:E88"/>
    <mergeCell ref="Z92:AO92"/>
    <mergeCell ref="B97:E97"/>
    <mergeCell ref="G97:O98"/>
    <mergeCell ref="B92:E92"/>
    <mergeCell ref="BO81:BW81"/>
    <mergeCell ref="BY81:CG81"/>
    <mergeCell ref="AY81:BD81"/>
    <mergeCell ref="BO83:BW83"/>
    <mergeCell ref="BY83:CG83"/>
    <mergeCell ref="B84:E84"/>
    <mergeCell ref="Z84:AO84"/>
    <mergeCell ref="AY84:BD84"/>
    <mergeCell ref="BO84:BW84"/>
    <mergeCell ref="BY84:CG84"/>
    <mergeCell ref="B85:E85"/>
    <mergeCell ref="Z85:AO85"/>
    <mergeCell ref="AY85:BD85"/>
    <mergeCell ref="BO85:BW85"/>
    <mergeCell ref="BY85:CG85"/>
    <mergeCell ref="BO86:BW86"/>
    <mergeCell ref="BY86:CG86"/>
    <mergeCell ref="B87:E87"/>
    <mergeCell ref="Z87:AO87"/>
    <mergeCell ref="B82:E82"/>
    <mergeCell ref="B91:E91"/>
    <mergeCell ref="B95:E95"/>
    <mergeCell ref="G95:O96"/>
    <mergeCell ref="Q95:Y96"/>
    <mergeCell ref="Z95:AO95"/>
    <mergeCell ref="AP95:AX96"/>
    <mergeCell ref="AY95:BD95"/>
    <mergeCell ref="BE95:BM96"/>
    <mergeCell ref="BO95:BW95"/>
    <mergeCell ref="AY93:BD93"/>
    <mergeCell ref="BE93:BM94"/>
    <mergeCell ref="B94:E94"/>
    <mergeCell ref="Z94:AO94"/>
    <mergeCell ref="AY94:BD94"/>
    <mergeCell ref="BO94:BW94"/>
    <mergeCell ref="B101:E101"/>
    <mergeCell ref="B105:E105"/>
    <mergeCell ref="Z105:AO105"/>
    <mergeCell ref="AY105:BD105"/>
    <mergeCell ref="BO100:BW100"/>
    <mergeCell ref="BY100:CG100"/>
    <mergeCell ref="Z59:AO60"/>
    <mergeCell ref="Z61:AO62"/>
    <mergeCell ref="B99:E99"/>
    <mergeCell ref="G99:O100"/>
    <mergeCell ref="Q99:Y100"/>
    <mergeCell ref="Z99:AO99"/>
    <mergeCell ref="AP99:AX100"/>
    <mergeCell ref="AY99:BD99"/>
    <mergeCell ref="BO97:BW97"/>
    <mergeCell ref="BY97:CG97"/>
    <mergeCell ref="B98:E98"/>
    <mergeCell ref="Z98:AO98"/>
    <mergeCell ref="AY98:BD98"/>
    <mergeCell ref="BO98:BW98"/>
    <mergeCell ref="BY98:CG98"/>
    <mergeCell ref="BY99:CG99"/>
    <mergeCell ref="B74:E74"/>
    <mergeCell ref="G74:O74"/>
    <mergeCell ref="Z74:AO74"/>
    <mergeCell ref="AP74:AX74"/>
    <mergeCell ref="AY74:BD74"/>
    <mergeCell ref="BE74:BM74"/>
    <mergeCell ref="A45:A46"/>
    <mergeCell ref="X70:Y70"/>
    <mergeCell ref="B69:E69"/>
    <mergeCell ref="G69:W69"/>
    <mergeCell ref="AQ69:AY69"/>
    <mergeCell ref="AZ69:BE69"/>
    <mergeCell ref="BF69:BN69"/>
    <mergeCell ref="X69:Y69"/>
    <mergeCell ref="A61:A62"/>
    <mergeCell ref="G59:W60"/>
    <mergeCell ref="G61:W62"/>
    <mergeCell ref="B61:E61"/>
    <mergeCell ref="B62:E62"/>
    <mergeCell ref="AZ62:BE62"/>
    <mergeCell ref="BF62:BN62"/>
    <mergeCell ref="X62:Y62"/>
    <mergeCell ref="B60:E60"/>
    <mergeCell ref="BF59:BN59"/>
    <mergeCell ref="A59:A60"/>
    <mergeCell ref="A47:A48"/>
    <mergeCell ref="Z79:AO79"/>
    <mergeCell ref="AY79:BD79"/>
    <mergeCell ref="BO82:BW82"/>
    <mergeCell ref="B90:E90"/>
    <mergeCell ref="BE81:BM82"/>
    <mergeCell ref="BY80:CG80"/>
    <mergeCell ref="AP81:AX82"/>
    <mergeCell ref="B63:E63"/>
    <mergeCell ref="G63:W63"/>
    <mergeCell ref="AZ68:BE68"/>
    <mergeCell ref="BF68:BN68"/>
    <mergeCell ref="X68:Y68"/>
    <mergeCell ref="Z70:AO70"/>
    <mergeCell ref="B77:E77"/>
    <mergeCell ref="AY77:BD77"/>
    <mergeCell ref="G77:O78"/>
    <mergeCell ref="Q77:Y78"/>
    <mergeCell ref="AP77:AX78"/>
    <mergeCell ref="G81:O82"/>
    <mergeCell ref="Q81:Y82"/>
    <mergeCell ref="Z77:AO77"/>
    <mergeCell ref="Z81:AO81"/>
    <mergeCell ref="B81:E81"/>
    <mergeCell ref="B79:E79"/>
    <mergeCell ref="Y3:AN3"/>
    <mergeCell ref="AP3:AX3"/>
    <mergeCell ref="AY3:BD3"/>
    <mergeCell ref="BP3:CF3"/>
    <mergeCell ref="AQ2:AV2"/>
    <mergeCell ref="AW2:BM2"/>
    <mergeCell ref="G3:W3"/>
    <mergeCell ref="BO2:BW2"/>
    <mergeCell ref="Q97:Y98"/>
    <mergeCell ref="Z97:AO97"/>
    <mergeCell ref="AP97:AX98"/>
    <mergeCell ref="AY97:BD97"/>
    <mergeCell ref="BE97:BM98"/>
    <mergeCell ref="AY82:BD82"/>
    <mergeCell ref="Z75:AO75"/>
    <mergeCell ref="AY75:BD75"/>
    <mergeCell ref="Z90:AO90"/>
    <mergeCell ref="AY90:BD90"/>
    <mergeCell ref="BO90:BW90"/>
    <mergeCell ref="BY90:CG90"/>
    <mergeCell ref="AY87:BD87"/>
    <mergeCell ref="BE77:BM78"/>
    <mergeCell ref="BO74:BW74"/>
    <mergeCell ref="BY74:CG74"/>
    <mergeCell ref="BX5:CF5"/>
    <mergeCell ref="B2:E2"/>
    <mergeCell ref="B3:E3"/>
    <mergeCell ref="B5:E5"/>
    <mergeCell ref="BE3:BM3"/>
    <mergeCell ref="BN3:BO3"/>
    <mergeCell ref="Z5:AO5"/>
    <mergeCell ref="AP5:AX5"/>
    <mergeCell ref="AY5:BD5"/>
    <mergeCell ref="BE5:BM5"/>
    <mergeCell ref="G4:O4"/>
    <mergeCell ref="Q4:Y4"/>
    <mergeCell ref="AA4:AQ4"/>
    <mergeCell ref="AR4:AS4"/>
    <mergeCell ref="AT4:BJ4"/>
    <mergeCell ref="BK4:BP4"/>
    <mergeCell ref="G5:O5"/>
    <mergeCell ref="Q5:Y5"/>
    <mergeCell ref="BO5:BW5"/>
    <mergeCell ref="BX2:CF2"/>
    <mergeCell ref="G2:W2"/>
    <mergeCell ref="X2:Y2"/>
    <mergeCell ref="Z2:AP2"/>
    <mergeCell ref="B4:E4"/>
    <mergeCell ref="B35:E35"/>
    <mergeCell ref="G35:W35"/>
    <mergeCell ref="X35:Y35"/>
    <mergeCell ref="AQ35:AV35"/>
    <mergeCell ref="BO35:BW35"/>
    <mergeCell ref="B31:E32"/>
    <mergeCell ref="B33:E34"/>
    <mergeCell ref="B70:E70"/>
    <mergeCell ref="G70:W70"/>
    <mergeCell ref="B68:E68"/>
    <mergeCell ref="G68:W68"/>
    <mergeCell ref="AQ68:AY68"/>
    <mergeCell ref="AQ70:AY70"/>
    <mergeCell ref="AZ70:BE70"/>
    <mergeCell ref="BF70:BN70"/>
    <mergeCell ref="X61:Y61"/>
    <mergeCell ref="AQ62:AY62"/>
    <mergeCell ref="B38:E38"/>
    <mergeCell ref="X38:Y38"/>
    <mergeCell ref="X59:Y59"/>
    <mergeCell ref="AQ60:AY60"/>
    <mergeCell ref="AZ60:BE60"/>
    <mergeCell ref="B59:E59"/>
    <mergeCell ref="AQ59:AY59"/>
    <mergeCell ref="AQ65:AY65"/>
    <mergeCell ref="AZ65:BE65"/>
    <mergeCell ref="BF65:BN65"/>
    <mergeCell ref="AZ63:BE63"/>
    <mergeCell ref="X65:Y65"/>
    <mergeCell ref="AQ31:AV32"/>
    <mergeCell ref="BO31:BW31"/>
    <mergeCell ref="BO32:BW32"/>
    <mergeCell ref="BO34:BW34"/>
    <mergeCell ref="AQ37:AV37"/>
    <mergeCell ref="BO38:BW38"/>
    <mergeCell ref="BO36:BW36"/>
    <mergeCell ref="AZ59:BE59"/>
    <mergeCell ref="X31:Y32"/>
    <mergeCell ref="Z31:AP32"/>
    <mergeCell ref="X33:Y34"/>
    <mergeCell ref="Z33:AP34"/>
    <mergeCell ref="AQ33:AV34"/>
    <mergeCell ref="BO33:BW33"/>
    <mergeCell ref="X64:Y64"/>
    <mergeCell ref="Q45:Y45"/>
    <mergeCell ref="AA45:AQ46"/>
    <mergeCell ref="AR45:AS46"/>
    <mergeCell ref="B100:E100"/>
    <mergeCell ref="Z100:AO100"/>
    <mergeCell ref="AY100:BD100"/>
    <mergeCell ref="G101:O102"/>
    <mergeCell ref="Q101:Y102"/>
    <mergeCell ref="Z101:AO101"/>
    <mergeCell ref="AP101:AX102"/>
    <mergeCell ref="Z68:AO68"/>
    <mergeCell ref="X36:Y36"/>
    <mergeCell ref="AQ36:AV36"/>
    <mergeCell ref="X60:Y60"/>
    <mergeCell ref="B36:E36"/>
    <mergeCell ref="AQ38:AV38"/>
    <mergeCell ref="X41:Y41"/>
    <mergeCell ref="AQ41:AV41"/>
    <mergeCell ref="B93:E93"/>
    <mergeCell ref="G93:O94"/>
    <mergeCell ref="Q93:Y94"/>
    <mergeCell ref="Z93:AO93"/>
    <mergeCell ref="AP93:AX94"/>
    <mergeCell ref="Z82:AO82"/>
    <mergeCell ref="G83:O84"/>
    <mergeCell ref="B80:E80"/>
    <mergeCell ref="Z80:AO80"/>
    <mergeCell ref="B47:E47"/>
    <mergeCell ref="G47:O47"/>
    <mergeCell ref="Q47:Y47"/>
    <mergeCell ref="AA47:AQ48"/>
    <mergeCell ref="AR47:AS48"/>
    <mergeCell ref="AT47:BJ48"/>
    <mergeCell ref="BK47:BP47"/>
    <mergeCell ref="B48:E48"/>
    <mergeCell ref="G48:O48"/>
    <mergeCell ref="Q74:Y74"/>
    <mergeCell ref="B96:E96"/>
    <mergeCell ref="Z96:AO96"/>
    <mergeCell ref="AY96:BD96"/>
    <mergeCell ref="B83:E83"/>
    <mergeCell ref="Z83:AO83"/>
    <mergeCell ref="AY83:BD83"/>
    <mergeCell ref="X66:Y66"/>
    <mergeCell ref="B67:E67"/>
    <mergeCell ref="G67:W67"/>
    <mergeCell ref="Z67:AO67"/>
    <mergeCell ref="AQ67:AY67"/>
    <mergeCell ref="AZ67:BE67"/>
    <mergeCell ref="X67:Y67"/>
    <mergeCell ref="B66:E66"/>
    <mergeCell ref="G66:W66"/>
    <mergeCell ref="Z66:AO66"/>
    <mergeCell ref="AQ66:AY66"/>
    <mergeCell ref="AZ66:BE66"/>
    <mergeCell ref="BE79:BM80"/>
    <mergeCell ref="AY80:BD80"/>
    <mergeCell ref="G79:O80"/>
    <mergeCell ref="Q79:Y80"/>
    <mergeCell ref="AP79:AX80"/>
    <mergeCell ref="BQ4:CF4"/>
    <mergeCell ref="B65:E65"/>
    <mergeCell ref="G65:W65"/>
    <mergeCell ref="Z65:AO65"/>
    <mergeCell ref="BF63:BN63"/>
    <mergeCell ref="X63:Y63"/>
    <mergeCell ref="B64:E64"/>
    <mergeCell ref="G64:W64"/>
    <mergeCell ref="Z64:AO64"/>
    <mergeCell ref="AQ64:AY64"/>
    <mergeCell ref="B7:E7"/>
    <mergeCell ref="G7:W7"/>
    <mergeCell ref="X7:Y7"/>
    <mergeCell ref="Z7:AP7"/>
    <mergeCell ref="AQ7:AV7"/>
    <mergeCell ref="AW7:BM7"/>
    <mergeCell ref="BO7:BW7"/>
    <mergeCell ref="BX7:CF7"/>
    <mergeCell ref="B8:E8"/>
    <mergeCell ref="Y8:AN8"/>
    <mergeCell ref="G49:O49"/>
    <mergeCell ref="Q49:Y49"/>
    <mergeCell ref="B45:E45"/>
    <mergeCell ref="G45:O45"/>
    <mergeCell ref="B50:E50"/>
    <mergeCell ref="G50:O50"/>
    <mergeCell ref="Q50:Y50"/>
    <mergeCell ref="AA50:AQ50"/>
    <mergeCell ref="AR50:AS50"/>
    <mergeCell ref="AT50:BJ50"/>
    <mergeCell ref="B51:E51"/>
    <mergeCell ref="G51:O51"/>
    <mergeCell ref="Q51:Y51"/>
    <mergeCell ref="AA51:AQ51"/>
    <mergeCell ref="G46:O46"/>
    <mergeCell ref="Q46:Y46"/>
    <mergeCell ref="BK46:BP46"/>
    <mergeCell ref="G52:O52"/>
    <mergeCell ref="Q52:Y52"/>
    <mergeCell ref="AA52:AQ52"/>
    <mergeCell ref="AR52:AS52"/>
    <mergeCell ref="AT52:BJ52"/>
    <mergeCell ref="AA49:AQ49"/>
    <mergeCell ref="AR49:AS49"/>
    <mergeCell ref="AT49:BJ49"/>
    <mergeCell ref="BE10:BM10"/>
    <mergeCell ref="BO10:BW10"/>
    <mergeCell ref="BX10:CF10"/>
    <mergeCell ref="AP8:AX8"/>
    <mergeCell ref="AY8:BD8"/>
    <mergeCell ref="BE8:BM8"/>
    <mergeCell ref="B9:E9"/>
    <mergeCell ref="G9:O9"/>
    <mergeCell ref="Q9:Y9"/>
    <mergeCell ref="AA9:AQ9"/>
    <mergeCell ref="AR9:AS9"/>
    <mergeCell ref="AT9:BJ9"/>
    <mergeCell ref="BK9:BP9"/>
    <mergeCell ref="BO8:CF8"/>
    <mergeCell ref="G8:V8"/>
    <mergeCell ref="W8:X8"/>
    <mergeCell ref="BQ9:CF9"/>
    <mergeCell ref="B10:E10"/>
    <mergeCell ref="G10:O10"/>
    <mergeCell ref="Q10:Y10"/>
    <mergeCell ref="Z10:AO10"/>
    <mergeCell ref="AP10:AX10"/>
    <mergeCell ref="AY10:BD10"/>
    <mergeCell ref="BQ20:CF20"/>
    <mergeCell ref="BO21:CF21"/>
    <mergeCell ref="G21:V21"/>
    <mergeCell ref="W21:X21"/>
    <mergeCell ref="A17:CG17"/>
    <mergeCell ref="A11:CG11"/>
    <mergeCell ref="B13:E13"/>
    <mergeCell ref="G13:V13"/>
    <mergeCell ref="W13:X13"/>
    <mergeCell ref="Y13:AN13"/>
    <mergeCell ref="AP13:AX13"/>
    <mergeCell ref="AY13:BD13"/>
    <mergeCell ref="BE13:BM13"/>
    <mergeCell ref="BO13:CF13"/>
    <mergeCell ref="B14:E14"/>
    <mergeCell ref="G14:O14"/>
    <mergeCell ref="Q14:Y14"/>
    <mergeCell ref="AA14:AQ14"/>
    <mergeCell ref="AP21:AX21"/>
    <mergeCell ref="AR14:AS14"/>
    <mergeCell ref="AT14:BJ14"/>
    <mergeCell ref="BK14:BP14"/>
    <mergeCell ref="BQ14:CF14"/>
    <mergeCell ref="B16:E16"/>
    <mergeCell ref="G16:O16"/>
    <mergeCell ref="AY21:BD21"/>
    <mergeCell ref="BE21:BM21"/>
    <mergeCell ref="B20:E20"/>
    <mergeCell ref="G20:O20"/>
    <mergeCell ref="Q20:Y20"/>
    <mergeCell ref="AA20:AQ20"/>
    <mergeCell ref="AR20:AS20"/>
    <mergeCell ref="AT20:BJ20"/>
    <mergeCell ref="BK20:BP20"/>
    <mergeCell ref="Q16:Y16"/>
    <mergeCell ref="Z16:AO16"/>
    <mergeCell ref="AP16:AX16"/>
    <mergeCell ref="AY16:BD16"/>
    <mergeCell ref="B25:E25"/>
    <mergeCell ref="BO22:BW22"/>
    <mergeCell ref="BX22:CF22"/>
    <mergeCell ref="BE16:BM16"/>
    <mergeCell ref="BO16:BW16"/>
    <mergeCell ref="BX16:CF16"/>
    <mergeCell ref="B15:E15"/>
    <mergeCell ref="G15:W15"/>
    <mergeCell ref="X15:Y15"/>
    <mergeCell ref="Z15:AP15"/>
    <mergeCell ref="AQ15:AV15"/>
    <mergeCell ref="AW15:BM15"/>
    <mergeCell ref="BO15:BW15"/>
    <mergeCell ref="BX15:CF15"/>
    <mergeCell ref="B19:E19"/>
    <mergeCell ref="G19:W19"/>
    <mergeCell ref="X19:Y19"/>
    <mergeCell ref="Z19:AP19"/>
    <mergeCell ref="AQ19:AV19"/>
    <mergeCell ref="AW19:BM19"/>
    <mergeCell ref="BO19:BW19"/>
    <mergeCell ref="BX19:CF19"/>
    <mergeCell ref="B21:E21"/>
    <mergeCell ref="Y21:AN21"/>
    <mergeCell ref="B27:E27"/>
    <mergeCell ref="B55:E55"/>
    <mergeCell ref="G55:O55"/>
    <mergeCell ref="Q55:Y55"/>
    <mergeCell ref="AA55:AQ55"/>
    <mergeCell ref="AR55:AS55"/>
    <mergeCell ref="B22:E22"/>
    <mergeCell ref="G22:O22"/>
    <mergeCell ref="Q22:Y22"/>
    <mergeCell ref="Z22:AO22"/>
    <mergeCell ref="AP22:AX22"/>
    <mergeCell ref="G27:V27"/>
    <mergeCell ref="W27:X27"/>
    <mergeCell ref="Y27:AN27"/>
    <mergeCell ref="AP27:AX27"/>
    <mergeCell ref="B28:E28"/>
    <mergeCell ref="G25:W25"/>
    <mergeCell ref="Z25:AP25"/>
    <mergeCell ref="AQ25:AV25"/>
    <mergeCell ref="B26:E26"/>
    <mergeCell ref="G26:O26"/>
    <mergeCell ref="AA26:AQ26"/>
    <mergeCell ref="AR26:AS26"/>
    <mergeCell ref="AT26:BJ26"/>
    <mergeCell ref="B56:E56"/>
    <mergeCell ref="G56:O56"/>
    <mergeCell ref="Q56:Y56"/>
    <mergeCell ref="AA56:AQ56"/>
    <mergeCell ref="AR56:AS56"/>
    <mergeCell ref="AT56:BJ56"/>
    <mergeCell ref="BK56:BP56"/>
    <mergeCell ref="B54:E54"/>
    <mergeCell ref="A29:CH29"/>
    <mergeCell ref="BK53:BP53"/>
    <mergeCell ref="Q48:Y48"/>
    <mergeCell ref="B53:E53"/>
    <mergeCell ref="G53:O53"/>
    <mergeCell ref="Q53:Y53"/>
    <mergeCell ref="AA53:AQ53"/>
    <mergeCell ref="AR53:AS53"/>
    <mergeCell ref="AT53:BJ53"/>
    <mergeCell ref="B52:E52"/>
    <mergeCell ref="AR51:AS51"/>
    <mergeCell ref="AT51:BJ51"/>
    <mergeCell ref="B49:E49"/>
    <mergeCell ref="AT45:BJ46"/>
    <mergeCell ref="BK45:BP45"/>
    <mergeCell ref="B46:E46"/>
    <mergeCell ref="AA54:AQ54"/>
    <mergeCell ref="AR54:AS54"/>
    <mergeCell ref="AT54:BJ54"/>
    <mergeCell ref="BK54:BP54"/>
    <mergeCell ref="BP59:CG60"/>
    <mergeCell ref="BP61:CG62"/>
    <mergeCell ref="BP63:CG63"/>
    <mergeCell ref="BP64:CG64"/>
    <mergeCell ref="AY22:BD22"/>
    <mergeCell ref="BE22:BM22"/>
    <mergeCell ref="AT55:BJ55"/>
    <mergeCell ref="BK55:BP55"/>
    <mergeCell ref="BQ26:CG26"/>
    <mergeCell ref="BO37:BW37"/>
    <mergeCell ref="BY25:CG25"/>
    <mergeCell ref="AP28:AX28"/>
    <mergeCell ref="AY28:BD28"/>
    <mergeCell ref="BE28:BM28"/>
    <mergeCell ref="G38:W38"/>
    <mergeCell ref="G39:W39"/>
    <mergeCell ref="G40:W40"/>
    <mergeCell ref="G41:W41"/>
    <mergeCell ref="G42:W42"/>
    <mergeCell ref="AW31:BM31"/>
    <mergeCell ref="AW34:BM34"/>
    <mergeCell ref="AW37:BM37"/>
    <mergeCell ref="AW38:BM38"/>
    <mergeCell ref="AW39:BM39"/>
    <mergeCell ref="AW40:BM40"/>
    <mergeCell ref="AW41:BM41"/>
    <mergeCell ref="AW42:BM42"/>
    <mergeCell ref="AW35:BM36"/>
    <mergeCell ref="AW32:BM32"/>
    <mergeCell ref="AW33:BM33"/>
    <mergeCell ref="G36:W36"/>
    <mergeCell ref="G37:W37"/>
    <mergeCell ref="Z40:AP40"/>
    <mergeCell ref="Z41:AP41"/>
    <mergeCell ref="G31:W32"/>
    <mergeCell ref="G33:W34"/>
    <mergeCell ref="BO119:CG119"/>
    <mergeCell ref="BO120:CG120"/>
    <mergeCell ref="BO121:CG121"/>
    <mergeCell ref="Z69:AO69"/>
    <mergeCell ref="Z35:AP35"/>
    <mergeCell ref="Z36:AP36"/>
    <mergeCell ref="Z37:AP37"/>
    <mergeCell ref="Z38:AP38"/>
    <mergeCell ref="Z39:AP39"/>
    <mergeCell ref="Z42:AP42"/>
    <mergeCell ref="A103:CH103"/>
    <mergeCell ref="A72:CH72"/>
    <mergeCell ref="A43:CH43"/>
    <mergeCell ref="A57:CH57"/>
    <mergeCell ref="BK52:BP52"/>
    <mergeCell ref="BK49:BP49"/>
    <mergeCell ref="BK48:BP48"/>
    <mergeCell ref="BY107:CG107"/>
    <mergeCell ref="G107:J107"/>
    <mergeCell ref="L107:O107"/>
    <mergeCell ref="Q107:T107"/>
    <mergeCell ref="V107:Y107"/>
    <mergeCell ref="AP107:AS107"/>
    <mergeCell ref="AU107:AX107"/>
    <mergeCell ref="BO112:CG112"/>
    <mergeCell ref="BO113:CG113"/>
    <mergeCell ref="BQ55:CG55"/>
    <mergeCell ref="BQ56:CG56"/>
    <mergeCell ref="BO114:CG114"/>
    <mergeCell ref="BO115:CG115"/>
    <mergeCell ref="BO116:CG116"/>
    <mergeCell ref="BO117:CG117"/>
    <mergeCell ref="BO118:CG118"/>
    <mergeCell ref="BO76:BW76"/>
    <mergeCell ref="BO79:BW79"/>
    <mergeCell ref="BY79:CG79"/>
    <mergeCell ref="BY92:CG92"/>
    <mergeCell ref="BY102:CG102"/>
    <mergeCell ref="BY94:CG94"/>
    <mergeCell ref="BY93:CG93"/>
    <mergeCell ref="BY91:CG91"/>
    <mergeCell ref="BO78:BW78"/>
    <mergeCell ref="BY78:CG78"/>
    <mergeCell ref="BO80:BW80"/>
    <mergeCell ref="BO75:BW75"/>
    <mergeCell ref="BY75:CG75"/>
    <mergeCell ref="BO77:BW77"/>
    <mergeCell ref="BY77:CG77"/>
    <mergeCell ref="BO110:CG110"/>
    <mergeCell ref="BO111:CG111"/>
    <mergeCell ref="BQ47:CG48"/>
    <mergeCell ref="BQ49:CG49"/>
    <mergeCell ref="BQ50:CG50"/>
    <mergeCell ref="BQ51:CG51"/>
    <mergeCell ref="BQ52:CG52"/>
    <mergeCell ref="BQ53:CG53"/>
    <mergeCell ref="BQ54:CG54"/>
    <mergeCell ref="BK50:BP50"/>
    <mergeCell ref="BK51:BP51"/>
    <mergeCell ref="BF67:BN67"/>
    <mergeCell ref="BF66:BN66"/>
    <mergeCell ref="BF60:BN60"/>
    <mergeCell ref="BE75:BM76"/>
    <mergeCell ref="BY76:CG76"/>
    <mergeCell ref="BY82:CG82"/>
    <mergeCell ref="BO88:BW88"/>
    <mergeCell ref="BY88:CG88"/>
    <mergeCell ref="BO101:BW101"/>
    <mergeCell ref="BI110:BI111"/>
    <mergeCell ref="BJ110:BM111"/>
    <mergeCell ref="BO106:BW106"/>
    <mergeCell ref="BY106:CG106"/>
    <mergeCell ref="BO108:CG108"/>
    <mergeCell ref="BO109:CG109"/>
    <mergeCell ref="BY40:CG40"/>
    <mergeCell ref="BY41:CG41"/>
    <mergeCell ref="BY42:CG42"/>
    <mergeCell ref="BP65:CG65"/>
    <mergeCell ref="BP66:CG66"/>
    <mergeCell ref="BP67:CG67"/>
    <mergeCell ref="BP68:CG68"/>
    <mergeCell ref="BP69:CG69"/>
    <mergeCell ref="BP70:CG70"/>
    <mergeCell ref="BQ45:CG46"/>
    <mergeCell ref="BY101:CG101"/>
    <mergeCell ref="BO89:BW89"/>
    <mergeCell ref="A71:CG71"/>
    <mergeCell ref="AZ64:BE64"/>
    <mergeCell ref="BF64:BN64"/>
    <mergeCell ref="AQ61:AY61"/>
    <mergeCell ref="AZ61:BE61"/>
    <mergeCell ref="BF61:BN61"/>
    <mergeCell ref="Z63:AO63"/>
    <mergeCell ref="AQ63:AY63"/>
    <mergeCell ref="G54:O54"/>
    <mergeCell ref="Q54:Y54"/>
    <mergeCell ref="BY31:CG31"/>
    <mergeCell ref="BY32:CG32"/>
    <mergeCell ref="BY33:CG33"/>
    <mergeCell ref="BY34:CG34"/>
    <mergeCell ref="BY35:CG35"/>
    <mergeCell ref="BY36:CG36"/>
    <mergeCell ref="BY37:CG37"/>
    <mergeCell ref="BY38:CG38"/>
    <mergeCell ref="BY39:CG39"/>
  </mergeCells>
  <phoneticPr fontId="11" type="noConversion"/>
  <printOptions horizontalCentered="1" verticalCentered="1" gridLines="1"/>
  <pageMargins left="0.75" right="0.75" top="0.68" bottom="0.63" header="0.28999999999999998" footer="0.32"/>
  <headerFooter alignWithMargins="0"/>
  <rowBreaks count="5" manualBreakCount="5">
    <brk id="28" max="16383" man="1"/>
    <brk id="42" max="16383" man="1"/>
    <brk id="56" max="16383" man="1"/>
    <brk id="71" max="16383" man="1"/>
    <brk id="102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H126"/>
  <sheetViews>
    <sheetView view="pageBreakPreview" topLeftCell="A49" zoomScaleNormal="60" zoomScalePageLayoutView="60" workbookViewId="0">
      <selection activeCell="A9" sqref="A9:A12"/>
    </sheetView>
  </sheetViews>
  <sheetFormatPr baseColWidth="10" defaultColWidth="8.83203125" defaultRowHeight="12"/>
  <cols>
    <col min="1" max="1" width="24.1640625" style="3" customWidth="1"/>
    <col min="2" max="48" width="1.6640625" style="3" customWidth="1"/>
    <col min="49" max="49" width="1.6640625" style="6" customWidth="1"/>
    <col min="50" max="86" width="1.6640625" style="3" customWidth="1"/>
    <col min="87" max="110" width="12.6640625" style="3" customWidth="1"/>
    <col min="111" max="16384" width="8.83203125" style="3"/>
  </cols>
  <sheetData>
    <row r="1" spans="1:86" ht="45" customHeight="1">
      <c r="A1" s="47" t="s">
        <v>368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</row>
    <row r="2" spans="1:86" ht="51.75" customHeight="1">
      <c r="A2" s="4"/>
      <c r="B2" s="5">
        <v>0.33333333333333331</v>
      </c>
      <c r="C2" s="5">
        <f t="shared" ref="C2:BN2" si="0">SUM(B2+5/1440)</f>
        <v>0.33680555555555552</v>
      </c>
      <c r="D2" s="5">
        <f t="shared" si="0"/>
        <v>0.34027777777777773</v>
      </c>
      <c r="E2" s="5">
        <f t="shared" si="0"/>
        <v>0.34374999999999994</v>
      </c>
      <c r="F2" s="5">
        <f t="shared" si="0"/>
        <v>0.34722222222222215</v>
      </c>
      <c r="G2" s="5">
        <f t="shared" si="0"/>
        <v>0.35069444444444436</v>
      </c>
      <c r="H2" s="5">
        <f t="shared" si="0"/>
        <v>0.35416666666666657</v>
      </c>
      <c r="I2" s="5">
        <f t="shared" si="0"/>
        <v>0.35763888888888878</v>
      </c>
      <c r="J2" s="5">
        <f t="shared" si="0"/>
        <v>0.36111111111111099</v>
      </c>
      <c r="K2" s="5">
        <f t="shared" si="0"/>
        <v>0.3645833333333332</v>
      </c>
      <c r="L2" s="5">
        <f t="shared" si="0"/>
        <v>0.36805555555555541</v>
      </c>
      <c r="M2" s="5">
        <f t="shared" si="0"/>
        <v>0.37152777777777762</v>
      </c>
      <c r="N2" s="5">
        <f t="shared" si="0"/>
        <v>0.37499999999999983</v>
      </c>
      <c r="O2" s="5">
        <f t="shared" si="0"/>
        <v>0.37847222222222204</v>
      </c>
      <c r="P2" s="5">
        <f t="shared" si="0"/>
        <v>0.38194444444444425</v>
      </c>
      <c r="Q2" s="5">
        <f t="shared" si="0"/>
        <v>0.38541666666666646</v>
      </c>
      <c r="R2" s="5">
        <f t="shared" si="0"/>
        <v>0.38888888888888867</v>
      </c>
      <c r="S2" s="5">
        <f t="shared" si="0"/>
        <v>0.39236111111111088</v>
      </c>
      <c r="T2" s="5">
        <f t="shared" si="0"/>
        <v>0.39583333333333309</v>
      </c>
      <c r="U2" s="5">
        <f t="shared" si="0"/>
        <v>0.3993055555555553</v>
      </c>
      <c r="V2" s="5">
        <f t="shared" si="0"/>
        <v>0.40277777777777751</v>
      </c>
      <c r="W2" s="5">
        <f t="shared" si="0"/>
        <v>0.40624999999999972</v>
      </c>
      <c r="X2" s="5">
        <f t="shared" si="0"/>
        <v>0.40972222222222193</v>
      </c>
      <c r="Y2" s="5">
        <f t="shared" si="0"/>
        <v>0.41319444444444414</v>
      </c>
      <c r="Z2" s="5">
        <f t="shared" si="0"/>
        <v>0.41666666666666635</v>
      </c>
      <c r="AA2" s="5">
        <f t="shared" si="0"/>
        <v>0.42013888888888856</v>
      </c>
      <c r="AB2" s="5">
        <f t="shared" si="0"/>
        <v>0.42361111111111077</v>
      </c>
      <c r="AC2" s="5">
        <f t="shared" si="0"/>
        <v>0.42708333333333298</v>
      </c>
      <c r="AD2" s="5">
        <f t="shared" si="0"/>
        <v>0.43055555555555519</v>
      </c>
      <c r="AE2" s="5">
        <f t="shared" si="0"/>
        <v>0.4340277777777774</v>
      </c>
      <c r="AF2" s="5">
        <f t="shared" si="0"/>
        <v>0.43749999999999961</v>
      </c>
      <c r="AG2" s="5">
        <f t="shared" si="0"/>
        <v>0.44097222222222182</v>
      </c>
      <c r="AH2" s="5">
        <f t="shared" si="0"/>
        <v>0.44444444444444403</v>
      </c>
      <c r="AI2" s="5">
        <f t="shared" si="0"/>
        <v>0.44791666666666624</v>
      </c>
      <c r="AJ2" s="5">
        <f t="shared" si="0"/>
        <v>0.45138888888888845</v>
      </c>
      <c r="AK2" s="5">
        <f t="shared" si="0"/>
        <v>0.45486111111111066</v>
      </c>
      <c r="AL2" s="5">
        <f t="shared" si="0"/>
        <v>0.45833333333333287</v>
      </c>
      <c r="AM2" s="5">
        <f t="shared" si="0"/>
        <v>0.46180555555555508</v>
      </c>
      <c r="AN2" s="5">
        <f t="shared" si="0"/>
        <v>0.46527777777777729</v>
      </c>
      <c r="AO2" s="5">
        <f t="shared" si="0"/>
        <v>0.4687499999999995</v>
      </c>
      <c r="AP2" s="5">
        <f t="shared" si="0"/>
        <v>0.47222222222222171</v>
      </c>
      <c r="AQ2" s="5">
        <f t="shared" si="0"/>
        <v>0.47569444444444392</v>
      </c>
      <c r="AR2" s="5">
        <f t="shared" si="0"/>
        <v>0.47916666666666613</v>
      </c>
      <c r="AS2" s="5">
        <f t="shared" si="0"/>
        <v>0.48263888888888834</v>
      </c>
      <c r="AT2" s="5">
        <f t="shared" si="0"/>
        <v>0.48611111111111055</v>
      </c>
      <c r="AU2" s="5">
        <f t="shared" si="0"/>
        <v>0.48958333333333276</v>
      </c>
      <c r="AV2" s="5">
        <f t="shared" si="0"/>
        <v>0.49305555555555497</v>
      </c>
      <c r="AW2" s="5">
        <f t="shared" si="0"/>
        <v>0.49652777777777718</v>
      </c>
      <c r="AX2" s="5">
        <f t="shared" si="0"/>
        <v>0.49999999999999939</v>
      </c>
      <c r="AY2" s="5">
        <f t="shared" si="0"/>
        <v>0.50347222222222165</v>
      </c>
      <c r="AZ2" s="5">
        <f t="shared" si="0"/>
        <v>0.50694444444444386</v>
      </c>
      <c r="BA2" s="5">
        <f t="shared" si="0"/>
        <v>0.51041666666666607</v>
      </c>
      <c r="BB2" s="5">
        <f t="shared" si="0"/>
        <v>0.51388888888888828</v>
      </c>
      <c r="BC2" s="5">
        <f t="shared" si="0"/>
        <v>0.51736111111111049</v>
      </c>
      <c r="BD2" s="5">
        <f t="shared" si="0"/>
        <v>0.5208333333333327</v>
      </c>
      <c r="BE2" s="5">
        <f t="shared" si="0"/>
        <v>0.52430555555555491</v>
      </c>
      <c r="BF2" s="5">
        <f t="shared" si="0"/>
        <v>0.52777777777777712</v>
      </c>
      <c r="BG2" s="5">
        <f t="shared" si="0"/>
        <v>0.53124999999999933</v>
      </c>
      <c r="BH2" s="5">
        <f t="shared" si="0"/>
        <v>0.53472222222222154</v>
      </c>
      <c r="BI2" s="5">
        <f t="shared" si="0"/>
        <v>0.53819444444444375</v>
      </c>
      <c r="BJ2" s="5">
        <f t="shared" si="0"/>
        <v>0.54166666666666596</v>
      </c>
      <c r="BK2" s="5">
        <f t="shared" si="0"/>
        <v>0.54513888888888817</v>
      </c>
      <c r="BL2" s="5">
        <f t="shared" si="0"/>
        <v>0.54861111111111038</v>
      </c>
      <c r="BM2" s="5">
        <f t="shared" si="0"/>
        <v>0.55208333333333259</v>
      </c>
      <c r="BN2" s="5">
        <f t="shared" si="0"/>
        <v>0.5555555555555548</v>
      </c>
      <c r="BO2" s="5">
        <f t="shared" ref="BO2:CH2" si="1">SUM(BN2+5/1440)</f>
        <v>0.55902777777777701</v>
      </c>
      <c r="BP2" s="5">
        <f t="shared" si="1"/>
        <v>0.56249999999999922</v>
      </c>
      <c r="BQ2" s="5">
        <f t="shared" si="1"/>
        <v>0.56597222222222143</v>
      </c>
      <c r="BR2" s="5">
        <f t="shared" si="1"/>
        <v>0.56944444444444364</v>
      </c>
      <c r="BS2" s="5">
        <f t="shared" si="1"/>
        <v>0.57291666666666585</v>
      </c>
      <c r="BT2" s="5">
        <f t="shared" si="1"/>
        <v>0.57638888888888806</v>
      </c>
      <c r="BU2" s="5">
        <f t="shared" si="1"/>
        <v>0.57986111111111027</v>
      </c>
      <c r="BV2" s="5">
        <f t="shared" si="1"/>
        <v>0.58333333333333248</v>
      </c>
      <c r="BW2" s="5">
        <f t="shared" si="1"/>
        <v>0.58680555555555469</v>
      </c>
      <c r="BX2" s="5">
        <f t="shared" si="1"/>
        <v>0.5902777777777769</v>
      </c>
      <c r="BY2" s="5">
        <f t="shared" si="1"/>
        <v>0.59374999999999911</v>
      </c>
      <c r="BZ2" s="5">
        <f t="shared" si="1"/>
        <v>0.59722222222222132</v>
      </c>
      <c r="CA2" s="5">
        <f t="shared" si="1"/>
        <v>0.60069444444444353</v>
      </c>
      <c r="CB2" s="5">
        <f t="shared" si="1"/>
        <v>0.60416666666666574</v>
      </c>
      <c r="CC2" s="5">
        <f t="shared" si="1"/>
        <v>0.60763888888888795</v>
      </c>
      <c r="CD2" s="5">
        <f t="shared" si="1"/>
        <v>0.61111111111111016</v>
      </c>
      <c r="CE2" s="5">
        <f t="shared" si="1"/>
        <v>0.61458333333333237</v>
      </c>
      <c r="CF2" s="5">
        <f t="shared" si="1"/>
        <v>0.61805555555555458</v>
      </c>
      <c r="CG2" s="5">
        <f t="shared" si="1"/>
        <v>0.62152777777777679</v>
      </c>
      <c r="CH2" s="5">
        <f t="shared" si="1"/>
        <v>0.624999999999999</v>
      </c>
    </row>
    <row r="3" spans="1:86" ht="55" customHeight="1">
      <c r="A3" s="11" t="s">
        <v>370</v>
      </c>
      <c r="B3" s="35" t="s">
        <v>157</v>
      </c>
      <c r="C3" s="35"/>
      <c r="D3" s="35"/>
      <c r="E3" s="35"/>
      <c r="F3" s="8"/>
      <c r="G3" s="35" t="s">
        <v>375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46">
        <v>10</v>
      </c>
      <c r="Y3" s="46"/>
      <c r="Z3" s="35" t="s">
        <v>369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42" t="s">
        <v>163</v>
      </c>
      <c r="AR3" s="42"/>
      <c r="AS3" s="42"/>
      <c r="AT3" s="42"/>
      <c r="AU3" s="42"/>
      <c r="AV3" s="42"/>
      <c r="AW3" s="35" t="s">
        <v>371</v>
      </c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9"/>
      <c r="BO3" s="35" t="s">
        <v>372</v>
      </c>
      <c r="BP3" s="35"/>
      <c r="BQ3" s="35"/>
      <c r="BR3" s="35"/>
      <c r="BS3" s="35"/>
      <c r="BT3" s="35"/>
      <c r="BU3" s="35"/>
      <c r="BV3" s="35"/>
      <c r="BW3" s="35"/>
      <c r="BX3" s="4"/>
      <c r="BY3" s="35" t="s">
        <v>373</v>
      </c>
      <c r="BZ3" s="35"/>
      <c r="CA3" s="35"/>
      <c r="CB3" s="35"/>
      <c r="CC3" s="35"/>
      <c r="CD3" s="35"/>
      <c r="CE3" s="35"/>
      <c r="CF3" s="35"/>
      <c r="CG3" s="35"/>
      <c r="CH3" s="4"/>
    </row>
    <row r="4" spans="1:86" ht="55" customHeight="1">
      <c r="A4" s="11" t="s">
        <v>374</v>
      </c>
      <c r="B4" s="35" t="s">
        <v>157</v>
      </c>
      <c r="C4" s="35"/>
      <c r="D4" s="35"/>
      <c r="E4" s="35"/>
      <c r="F4" s="8"/>
      <c r="G4" s="35" t="s">
        <v>372</v>
      </c>
      <c r="H4" s="35"/>
      <c r="I4" s="35"/>
      <c r="J4" s="35"/>
      <c r="K4" s="35"/>
      <c r="L4" s="35"/>
      <c r="M4" s="35"/>
      <c r="N4" s="35"/>
      <c r="O4" s="35"/>
      <c r="P4" s="4"/>
      <c r="Q4" s="35" t="s">
        <v>373</v>
      </c>
      <c r="R4" s="35"/>
      <c r="S4" s="35"/>
      <c r="T4" s="35"/>
      <c r="U4" s="35"/>
      <c r="V4" s="35"/>
      <c r="W4" s="35"/>
      <c r="X4" s="35"/>
      <c r="Y4" s="35"/>
      <c r="Z4" s="4"/>
      <c r="AA4" s="35" t="s">
        <v>375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46">
        <v>10</v>
      </c>
      <c r="AS4" s="46"/>
      <c r="AT4" s="35" t="s">
        <v>369</v>
      </c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42" t="s">
        <v>163</v>
      </c>
      <c r="BL4" s="42"/>
      <c r="BM4" s="42"/>
      <c r="BN4" s="42"/>
      <c r="BO4" s="42"/>
      <c r="BP4" s="42"/>
      <c r="BQ4" s="35" t="s">
        <v>371</v>
      </c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4"/>
    </row>
    <row r="5" spans="1:86" ht="55" customHeight="1">
      <c r="A5" s="11" t="s">
        <v>376</v>
      </c>
      <c r="B5" s="35" t="s">
        <v>157</v>
      </c>
      <c r="C5" s="35"/>
      <c r="D5" s="35"/>
      <c r="E5" s="35"/>
      <c r="F5" s="8"/>
      <c r="G5" s="35" t="s">
        <v>377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46">
        <v>10</v>
      </c>
      <c r="X5" s="46"/>
      <c r="Y5" s="35" t="s">
        <v>378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16"/>
      <c r="AP5" s="35" t="s">
        <v>372</v>
      </c>
      <c r="AQ5" s="35"/>
      <c r="AR5" s="35"/>
      <c r="AS5" s="35"/>
      <c r="AT5" s="35"/>
      <c r="AU5" s="35"/>
      <c r="AV5" s="35"/>
      <c r="AW5" s="35"/>
      <c r="AX5" s="35"/>
      <c r="AY5" s="42" t="s">
        <v>163</v>
      </c>
      <c r="AZ5" s="42"/>
      <c r="BA5" s="42"/>
      <c r="BB5" s="42"/>
      <c r="BC5" s="42"/>
      <c r="BD5" s="42"/>
      <c r="BE5" s="35" t="s">
        <v>373</v>
      </c>
      <c r="BF5" s="35"/>
      <c r="BG5" s="35"/>
      <c r="BH5" s="35"/>
      <c r="BI5" s="35"/>
      <c r="BJ5" s="35"/>
      <c r="BK5" s="35"/>
      <c r="BL5" s="35"/>
      <c r="BM5" s="35"/>
      <c r="BN5" s="9"/>
      <c r="BO5" s="35" t="s">
        <v>384</v>
      </c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4"/>
    </row>
    <row r="6" spans="1:86" ht="55" customHeight="1">
      <c r="A6" s="11" t="s">
        <v>379</v>
      </c>
      <c r="B6" s="35" t="s">
        <v>157</v>
      </c>
      <c r="C6" s="35"/>
      <c r="D6" s="35"/>
      <c r="E6" s="35"/>
      <c r="F6" s="8"/>
      <c r="G6" s="35" t="s">
        <v>382</v>
      </c>
      <c r="H6" s="35"/>
      <c r="I6" s="35"/>
      <c r="J6" s="35"/>
      <c r="K6" s="35"/>
      <c r="L6" s="35"/>
      <c r="M6" s="35"/>
      <c r="N6" s="35"/>
      <c r="O6" s="35"/>
      <c r="P6" s="4"/>
      <c r="Q6" s="35" t="s">
        <v>383</v>
      </c>
      <c r="R6" s="35"/>
      <c r="S6" s="35"/>
      <c r="T6" s="35"/>
      <c r="U6" s="35"/>
      <c r="V6" s="35"/>
      <c r="W6" s="35"/>
      <c r="X6" s="35"/>
      <c r="Y6" s="35"/>
      <c r="Z6" s="35" t="s">
        <v>387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 t="s">
        <v>386</v>
      </c>
      <c r="AQ6" s="35"/>
      <c r="AR6" s="35"/>
      <c r="AS6" s="35"/>
      <c r="AT6" s="35"/>
      <c r="AU6" s="35"/>
      <c r="AV6" s="35"/>
      <c r="AW6" s="35"/>
      <c r="AX6" s="35"/>
      <c r="AY6" s="42" t="s">
        <v>163</v>
      </c>
      <c r="AZ6" s="42"/>
      <c r="BA6" s="42"/>
      <c r="BB6" s="42"/>
      <c r="BC6" s="42"/>
      <c r="BD6" s="42"/>
      <c r="BE6" s="35" t="s">
        <v>385</v>
      </c>
      <c r="BF6" s="35"/>
      <c r="BG6" s="35"/>
      <c r="BH6" s="35"/>
      <c r="BI6" s="35"/>
      <c r="BJ6" s="35"/>
      <c r="BK6" s="35"/>
      <c r="BL6" s="35"/>
      <c r="BM6" s="35"/>
      <c r="BN6" s="9"/>
      <c r="BO6" s="35" t="s">
        <v>380</v>
      </c>
      <c r="BP6" s="35"/>
      <c r="BQ6" s="35"/>
      <c r="BR6" s="35"/>
      <c r="BS6" s="35"/>
      <c r="BT6" s="35"/>
      <c r="BU6" s="35"/>
      <c r="BV6" s="35"/>
      <c r="BW6" s="35"/>
      <c r="BX6" s="4"/>
      <c r="BY6" s="35" t="s">
        <v>381</v>
      </c>
      <c r="BZ6" s="35"/>
      <c r="CA6" s="35"/>
      <c r="CB6" s="35"/>
      <c r="CC6" s="35"/>
      <c r="CD6" s="35"/>
      <c r="CE6" s="35"/>
      <c r="CF6" s="35"/>
      <c r="CG6" s="35"/>
      <c r="CH6" s="4"/>
    </row>
    <row r="7" spans="1:86" ht="45" customHeight="1">
      <c r="A7" s="47" t="s">
        <v>187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</row>
    <row r="8" spans="1:86" ht="51.75" customHeight="1">
      <c r="A8" s="4"/>
      <c r="B8" s="5">
        <v>0.33333333333333331</v>
      </c>
      <c r="C8" s="5">
        <f t="shared" ref="C8:BN8" si="2">SUM(B8+5/1440)</f>
        <v>0.33680555555555552</v>
      </c>
      <c r="D8" s="5">
        <f t="shared" si="2"/>
        <v>0.34027777777777773</v>
      </c>
      <c r="E8" s="5">
        <f t="shared" si="2"/>
        <v>0.34374999999999994</v>
      </c>
      <c r="F8" s="5">
        <f t="shared" si="2"/>
        <v>0.34722222222222215</v>
      </c>
      <c r="G8" s="5">
        <f t="shared" si="2"/>
        <v>0.35069444444444436</v>
      </c>
      <c r="H8" s="5">
        <f t="shared" si="2"/>
        <v>0.35416666666666657</v>
      </c>
      <c r="I8" s="5">
        <f t="shared" si="2"/>
        <v>0.35763888888888878</v>
      </c>
      <c r="J8" s="5">
        <f t="shared" si="2"/>
        <v>0.36111111111111099</v>
      </c>
      <c r="K8" s="5">
        <f t="shared" si="2"/>
        <v>0.3645833333333332</v>
      </c>
      <c r="L8" s="5">
        <f t="shared" si="2"/>
        <v>0.36805555555555541</v>
      </c>
      <c r="M8" s="5">
        <f t="shared" si="2"/>
        <v>0.37152777777777762</v>
      </c>
      <c r="N8" s="5">
        <f t="shared" si="2"/>
        <v>0.37499999999999983</v>
      </c>
      <c r="O8" s="5">
        <f t="shared" si="2"/>
        <v>0.37847222222222204</v>
      </c>
      <c r="P8" s="5">
        <f t="shared" si="2"/>
        <v>0.38194444444444425</v>
      </c>
      <c r="Q8" s="5">
        <f t="shared" si="2"/>
        <v>0.38541666666666646</v>
      </c>
      <c r="R8" s="5">
        <f t="shared" si="2"/>
        <v>0.38888888888888867</v>
      </c>
      <c r="S8" s="5">
        <f t="shared" si="2"/>
        <v>0.39236111111111088</v>
      </c>
      <c r="T8" s="5">
        <f t="shared" si="2"/>
        <v>0.39583333333333309</v>
      </c>
      <c r="U8" s="5">
        <f t="shared" si="2"/>
        <v>0.3993055555555553</v>
      </c>
      <c r="V8" s="5">
        <f t="shared" si="2"/>
        <v>0.40277777777777751</v>
      </c>
      <c r="W8" s="5">
        <f t="shared" si="2"/>
        <v>0.40624999999999972</v>
      </c>
      <c r="X8" s="5">
        <f t="shared" si="2"/>
        <v>0.40972222222222193</v>
      </c>
      <c r="Y8" s="5">
        <f t="shared" si="2"/>
        <v>0.41319444444444414</v>
      </c>
      <c r="Z8" s="5">
        <f t="shared" si="2"/>
        <v>0.41666666666666635</v>
      </c>
      <c r="AA8" s="5">
        <f t="shared" si="2"/>
        <v>0.42013888888888856</v>
      </c>
      <c r="AB8" s="5">
        <f t="shared" si="2"/>
        <v>0.42361111111111077</v>
      </c>
      <c r="AC8" s="5">
        <f t="shared" si="2"/>
        <v>0.42708333333333298</v>
      </c>
      <c r="AD8" s="5">
        <f t="shared" si="2"/>
        <v>0.43055555555555519</v>
      </c>
      <c r="AE8" s="5">
        <f t="shared" si="2"/>
        <v>0.4340277777777774</v>
      </c>
      <c r="AF8" s="5">
        <f t="shared" si="2"/>
        <v>0.43749999999999961</v>
      </c>
      <c r="AG8" s="5">
        <f t="shared" si="2"/>
        <v>0.44097222222222182</v>
      </c>
      <c r="AH8" s="5">
        <f t="shared" si="2"/>
        <v>0.44444444444444403</v>
      </c>
      <c r="AI8" s="5">
        <f t="shared" si="2"/>
        <v>0.44791666666666624</v>
      </c>
      <c r="AJ8" s="5">
        <f t="shared" si="2"/>
        <v>0.45138888888888845</v>
      </c>
      <c r="AK8" s="5">
        <f t="shared" si="2"/>
        <v>0.45486111111111066</v>
      </c>
      <c r="AL8" s="5">
        <f t="shared" si="2"/>
        <v>0.45833333333333287</v>
      </c>
      <c r="AM8" s="5">
        <f t="shared" si="2"/>
        <v>0.46180555555555508</v>
      </c>
      <c r="AN8" s="5">
        <f t="shared" si="2"/>
        <v>0.46527777777777729</v>
      </c>
      <c r="AO8" s="5">
        <f t="shared" si="2"/>
        <v>0.4687499999999995</v>
      </c>
      <c r="AP8" s="5">
        <f t="shared" si="2"/>
        <v>0.47222222222222171</v>
      </c>
      <c r="AQ8" s="5">
        <f t="shared" si="2"/>
        <v>0.47569444444444392</v>
      </c>
      <c r="AR8" s="5">
        <f t="shared" si="2"/>
        <v>0.47916666666666613</v>
      </c>
      <c r="AS8" s="5">
        <f t="shared" si="2"/>
        <v>0.48263888888888834</v>
      </c>
      <c r="AT8" s="5">
        <f t="shared" si="2"/>
        <v>0.48611111111111055</v>
      </c>
      <c r="AU8" s="5">
        <f t="shared" si="2"/>
        <v>0.48958333333333276</v>
      </c>
      <c r="AV8" s="5">
        <f t="shared" si="2"/>
        <v>0.49305555555555497</v>
      </c>
      <c r="AW8" s="5">
        <f t="shared" si="2"/>
        <v>0.49652777777777718</v>
      </c>
      <c r="AX8" s="5">
        <f t="shared" si="2"/>
        <v>0.49999999999999939</v>
      </c>
      <c r="AY8" s="5">
        <f t="shared" si="2"/>
        <v>0.50347222222222165</v>
      </c>
      <c r="AZ8" s="5">
        <f t="shared" si="2"/>
        <v>0.50694444444444386</v>
      </c>
      <c r="BA8" s="5">
        <f t="shared" si="2"/>
        <v>0.51041666666666607</v>
      </c>
      <c r="BB8" s="5">
        <f t="shared" si="2"/>
        <v>0.51388888888888828</v>
      </c>
      <c r="BC8" s="5">
        <f t="shared" si="2"/>
        <v>0.51736111111111049</v>
      </c>
      <c r="BD8" s="5">
        <f t="shared" si="2"/>
        <v>0.5208333333333327</v>
      </c>
      <c r="BE8" s="5">
        <f t="shared" si="2"/>
        <v>0.52430555555555491</v>
      </c>
      <c r="BF8" s="5">
        <f t="shared" si="2"/>
        <v>0.52777777777777712</v>
      </c>
      <c r="BG8" s="5">
        <f t="shared" si="2"/>
        <v>0.53124999999999933</v>
      </c>
      <c r="BH8" s="5">
        <f t="shared" si="2"/>
        <v>0.53472222222222154</v>
      </c>
      <c r="BI8" s="5">
        <f t="shared" si="2"/>
        <v>0.53819444444444375</v>
      </c>
      <c r="BJ8" s="5">
        <f t="shared" si="2"/>
        <v>0.54166666666666596</v>
      </c>
      <c r="BK8" s="5">
        <f t="shared" si="2"/>
        <v>0.54513888888888817</v>
      </c>
      <c r="BL8" s="5">
        <f t="shared" si="2"/>
        <v>0.54861111111111038</v>
      </c>
      <c r="BM8" s="5">
        <f t="shared" si="2"/>
        <v>0.55208333333333259</v>
      </c>
      <c r="BN8" s="5">
        <f t="shared" si="2"/>
        <v>0.5555555555555548</v>
      </c>
      <c r="BO8" s="5">
        <f t="shared" ref="BO8:CH8" si="3">SUM(BN8+5/1440)</f>
        <v>0.55902777777777701</v>
      </c>
      <c r="BP8" s="5">
        <f t="shared" si="3"/>
        <v>0.56249999999999922</v>
      </c>
      <c r="BQ8" s="5">
        <f t="shared" si="3"/>
        <v>0.56597222222222143</v>
      </c>
      <c r="BR8" s="5">
        <f t="shared" si="3"/>
        <v>0.56944444444444364</v>
      </c>
      <c r="BS8" s="5">
        <f t="shared" si="3"/>
        <v>0.57291666666666585</v>
      </c>
      <c r="BT8" s="5">
        <f t="shared" si="3"/>
        <v>0.57638888888888806</v>
      </c>
      <c r="BU8" s="5">
        <f t="shared" si="3"/>
        <v>0.57986111111111027</v>
      </c>
      <c r="BV8" s="5">
        <f t="shared" si="3"/>
        <v>0.58333333333333248</v>
      </c>
      <c r="BW8" s="5">
        <f t="shared" si="3"/>
        <v>0.58680555555555469</v>
      </c>
      <c r="BX8" s="5">
        <f t="shared" si="3"/>
        <v>0.5902777777777769</v>
      </c>
      <c r="BY8" s="5">
        <f t="shared" si="3"/>
        <v>0.59374999999999911</v>
      </c>
      <c r="BZ8" s="5">
        <f t="shared" si="3"/>
        <v>0.59722222222222132</v>
      </c>
      <c r="CA8" s="5">
        <f t="shared" si="3"/>
        <v>0.60069444444444353</v>
      </c>
      <c r="CB8" s="5">
        <f t="shared" si="3"/>
        <v>0.60416666666666574</v>
      </c>
      <c r="CC8" s="5">
        <f t="shared" si="3"/>
        <v>0.60763888888888795</v>
      </c>
      <c r="CD8" s="5">
        <f t="shared" si="3"/>
        <v>0.61111111111111016</v>
      </c>
      <c r="CE8" s="5">
        <f t="shared" si="3"/>
        <v>0.61458333333333237</v>
      </c>
      <c r="CF8" s="5">
        <f t="shared" si="3"/>
        <v>0.61805555555555458</v>
      </c>
      <c r="CG8" s="5">
        <f t="shared" si="3"/>
        <v>0.62152777777777679</v>
      </c>
      <c r="CH8" s="5">
        <f t="shared" si="3"/>
        <v>0.624999999999999</v>
      </c>
    </row>
    <row r="9" spans="1:86" ht="30" customHeight="1">
      <c r="A9" s="21" t="s">
        <v>403</v>
      </c>
      <c r="B9" s="35" t="s">
        <v>157</v>
      </c>
      <c r="C9" s="35"/>
      <c r="D9" s="35"/>
      <c r="E9" s="35"/>
      <c r="F9" s="8"/>
      <c r="G9" s="51" t="s">
        <v>171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 t="s">
        <v>171</v>
      </c>
      <c r="X9" s="85">
        <v>10</v>
      </c>
      <c r="Y9" s="86"/>
      <c r="Z9" s="39" t="s">
        <v>144</v>
      </c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1"/>
      <c r="AQ9" s="89" t="s">
        <v>163</v>
      </c>
      <c r="AR9" s="90"/>
      <c r="AS9" s="90"/>
      <c r="AT9" s="90"/>
      <c r="AU9" s="90"/>
      <c r="AV9" s="91"/>
      <c r="AW9" s="51" t="s">
        <v>170</v>
      </c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3"/>
      <c r="BN9" s="9"/>
      <c r="BO9" s="35" t="s">
        <v>159</v>
      </c>
      <c r="BP9" s="35"/>
      <c r="BQ9" s="35"/>
      <c r="BR9" s="35"/>
      <c r="BS9" s="35"/>
      <c r="BT9" s="35"/>
      <c r="BU9" s="35"/>
      <c r="BV9" s="35"/>
      <c r="BW9" s="35"/>
      <c r="BX9" s="8"/>
      <c r="BY9" s="35" t="s">
        <v>160</v>
      </c>
      <c r="BZ9" s="35"/>
      <c r="CA9" s="35"/>
      <c r="CB9" s="35"/>
      <c r="CC9" s="35"/>
      <c r="CD9" s="35"/>
      <c r="CE9" s="35"/>
      <c r="CF9" s="35"/>
      <c r="CG9" s="35"/>
      <c r="CH9" s="4"/>
    </row>
    <row r="10" spans="1:86" ht="30" customHeight="1">
      <c r="A10" s="21" t="s">
        <v>404</v>
      </c>
      <c r="B10" s="35" t="s">
        <v>157</v>
      </c>
      <c r="C10" s="35"/>
      <c r="D10" s="35"/>
      <c r="E10" s="35"/>
      <c r="F10" s="8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6"/>
      <c r="X10" s="87"/>
      <c r="Y10" s="88"/>
      <c r="Z10" s="65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7"/>
      <c r="AQ10" s="92"/>
      <c r="AR10" s="93"/>
      <c r="AS10" s="93"/>
      <c r="AT10" s="93"/>
      <c r="AU10" s="93"/>
      <c r="AV10" s="94"/>
      <c r="AW10" s="54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6"/>
      <c r="BN10" s="9"/>
      <c r="BO10" s="35" t="s">
        <v>159</v>
      </c>
      <c r="BP10" s="35"/>
      <c r="BQ10" s="35"/>
      <c r="BR10" s="35"/>
      <c r="BS10" s="35"/>
      <c r="BT10" s="35"/>
      <c r="BU10" s="35"/>
      <c r="BV10" s="35"/>
      <c r="BW10" s="35"/>
      <c r="BX10" s="8"/>
      <c r="BY10" s="35" t="s">
        <v>160</v>
      </c>
      <c r="BZ10" s="35"/>
      <c r="CA10" s="35"/>
      <c r="CB10" s="35"/>
      <c r="CC10" s="35"/>
      <c r="CD10" s="35"/>
      <c r="CE10" s="35"/>
      <c r="CF10" s="35"/>
      <c r="CG10" s="35"/>
      <c r="CH10" s="4"/>
    </row>
    <row r="11" spans="1:86" ht="30" customHeight="1">
      <c r="A11" s="21" t="s">
        <v>405</v>
      </c>
      <c r="B11" s="35" t="s">
        <v>157</v>
      </c>
      <c r="C11" s="35"/>
      <c r="D11" s="35"/>
      <c r="E11" s="35"/>
      <c r="F11" s="8"/>
      <c r="G11" s="51" t="s">
        <v>174</v>
      </c>
      <c r="H11" s="52" t="s">
        <v>174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 t="s">
        <v>174</v>
      </c>
      <c r="X11" s="85">
        <v>10</v>
      </c>
      <c r="Y11" s="86"/>
      <c r="Z11" s="65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7"/>
      <c r="AQ11" s="89" t="s">
        <v>163</v>
      </c>
      <c r="AR11" s="90"/>
      <c r="AS11" s="90"/>
      <c r="AT11" s="90"/>
      <c r="AU11" s="90"/>
      <c r="AV11" s="91"/>
      <c r="AW11" s="51" t="s">
        <v>173</v>
      </c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3" t="s">
        <v>173</v>
      </c>
      <c r="BN11" s="9"/>
      <c r="BO11" s="35" t="s">
        <v>159</v>
      </c>
      <c r="BP11" s="35"/>
      <c r="BQ11" s="35"/>
      <c r="BR11" s="35"/>
      <c r="BS11" s="35"/>
      <c r="BT11" s="35"/>
      <c r="BU11" s="35"/>
      <c r="BV11" s="35"/>
      <c r="BW11" s="35"/>
      <c r="BX11" s="8"/>
      <c r="BY11" s="35" t="s">
        <v>160</v>
      </c>
      <c r="BZ11" s="35"/>
      <c r="CA11" s="35"/>
      <c r="CB11" s="35"/>
      <c r="CC11" s="35"/>
      <c r="CD11" s="35"/>
      <c r="CE11" s="35"/>
      <c r="CF11" s="35"/>
      <c r="CG11" s="35"/>
      <c r="CH11" s="4"/>
    </row>
    <row r="12" spans="1:86" ht="30" customHeight="1">
      <c r="A12" s="21" t="s">
        <v>406</v>
      </c>
      <c r="B12" s="35" t="s">
        <v>157</v>
      </c>
      <c r="C12" s="35"/>
      <c r="D12" s="35"/>
      <c r="E12" s="35"/>
      <c r="F12" s="8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6"/>
      <c r="X12" s="87"/>
      <c r="Y12" s="88"/>
      <c r="Z12" s="39" t="s">
        <v>145</v>
      </c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1"/>
      <c r="AQ12" s="92"/>
      <c r="AR12" s="93"/>
      <c r="AS12" s="93"/>
      <c r="AT12" s="93"/>
      <c r="AU12" s="93"/>
      <c r="AV12" s="94"/>
      <c r="AW12" s="54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6"/>
      <c r="BN12" s="9"/>
      <c r="BO12" s="35" t="s">
        <v>159</v>
      </c>
      <c r="BP12" s="35"/>
      <c r="BQ12" s="35"/>
      <c r="BR12" s="35"/>
      <c r="BS12" s="35"/>
      <c r="BT12" s="35"/>
      <c r="BU12" s="35"/>
      <c r="BV12" s="35"/>
      <c r="BW12" s="35"/>
      <c r="BX12" s="8"/>
      <c r="BY12" s="35" t="s">
        <v>160</v>
      </c>
      <c r="BZ12" s="35"/>
      <c r="CA12" s="35"/>
      <c r="CB12" s="35"/>
      <c r="CC12" s="35"/>
      <c r="CD12" s="35"/>
      <c r="CE12" s="35"/>
      <c r="CF12" s="35"/>
      <c r="CG12" s="35"/>
      <c r="CH12" s="4"/>
    </row>
    <row r="13" spans="1:86" ht="30" customHeight="1">
      <c r="A13" s="11" t="s">
        <v>486</v>
      </c>
      <c r="B13" s="35" t="s">
        <v>157</v>
      </c>
      <c r="C13" s="35"/>
      <c r="D13" s="35"/>
      <c r="E13" s="35"/>
      <c r="F13" s="8"/>
      <c r="G13" s="39" t="s">
        <v>422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1"/>
      <c r="X13" s="46">
        <v>10</v>
      </c>
      <c r="Y13" s="46"/>
      <c r="Z13" s="51" t="s">
        <v>172</v>
      </c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3"/>
      <c r="AQ13" s="42" t="s">
        <v>163</v>
      </c>
      <c r="AR13" s="42"/>
      <c r="AS13" s="42"/>
      <c r="AT13" s="42"/>
      <c r="AU13" s="42"/>
      <c r="AV13" s="42"/>
      <c r="AW13" s="39" t="s">
        <v>136</v>
      </c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1"/>
      <c r="BN13" s="9"/>
      <c r="BO13" s="35" t="s">
        <v>159</v>
      </c>
      <c r="BP13" s="35"/>
      <c r="BQ13" s="35"/>
      <c r="BR13" s="35"/>
      <c r="BS13" s="35"/>
      <c r="BT13" s="35"/>
      <c r="BU13" s="35"/>
      <c r="BV13" s="35"/>
      <c r="BW13" s="35"/>
      <c r="BX13" s="8"/>
      <c r="BY13" s="35" t="s">
        <v>160</v>
      </c>
      <c r="BZ13" s="35"/>
      <c r="CA13" s="35"/>
      <c r="CB13" s="35"/>
      <c r="CC13" s="35"/>
      <c r="CD13" s="35"/>
      <c r="CE13" s="35"/>
      <c r="CF13" s="35"/>
      <c r="CG13" s="35"/>
      <c r="CH13" s="4"/>
    </row>
    <row r="14" spans="1:86" ht="30" customHeight="1">
      <c r="A14" s="11" t="s">
        <v>474</v>
      </c>
      <c r="B14" s="35" t="s">
        <v>157</v>
      </c>
      <c r="C14" s="35"/>
      <c r="D14" s="35"/>
      <c r="E14" s="35"/>
      <c r="F14" s="8"/>
      <c r="G14" s="39" t="s">
        <v>141</v>
      </c>
      <c r="H14" s="40" t="s">
        <v>141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 t="s">
        <v>141</v>
      </c>
      <c r="X14" s="46">
        <v>10</v>
      </c>
      <c r="Y14" s="46"/>
      <c r="Z14" s="54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6"/>
      <c r="AQ14" s="42" t="s">
        <v>163</v>
      </c>
      <c r="AR14" s="42"/>
      <c r="AS14" s="42"/>
      <c r="AT14" s="42"/>
      <c r="AU14" s="42"/>
      <c r="AV14" s="42"/>
      <c r="AW14" s="68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70"/>
      <c r="BN14" s="9"/>
      <c r="BO14" s="35" t="s">
        <v>159</v>
      </c>
      <c r="BP14" s="35"/>
      <c r="BQ14" s="35"/>
      <c r="BR14" s="35"/>
      <c r="BS14" s="35"/>
      <c r="BT14" s="35"/>
      <c r="BU14" s="35"/>
      <c r="BV14" s="35"/>
      <c r="BW14" s="35"/>
      <c r="BX14" s="8"/>
      <c r="BY14" s="35" t="s">
        <v>160</v>
      </c>
      <c r="BZ14" s="35"/>
      <c r="CA14" s="35"/>
      <c r="CB14" s="35"/>
      <c r="CC14" s="35"/>
      <c r="CD14" s="35"/>
      <c r="CE14" s="35"/>
      <c r="CF14" s="35"/>
      <c r="CG14" s="35"/>
      <c r="CH14" s="4"/>
    </row>
    <row r="15" spans="1:86" ht="30" customHeight="1">
      <c r="A15" s="11" t="s">
        <v>487</v>
      </c>
      <c r="B15" s="35" t="s">
        <v>157</v>
      </c>
      <c r="C15" s="35"/>
      <c r="D15" s="35"/>
      <c r="E15" s="35"/>
      <c r="F15" s="8"/>
      <c r="G15" s="39" t="s">
        <v>142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1" t="s">
        <v>142</v>
      </c>
      <c r="X15" s="46">
        <v>10</v>
      </c>
      <c r="Y15" s="46"/>
      <c r="Z15" s="39" t="s">
        <v>146</v>
      </c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1"/>
      <c r="AQ15" s="42" t="s">
        <v>163</v>
      </c>
      <c r="AR15" s="42"/>
      <c r="AS15" s="42"/>
      <c r="AT15" s="42"/>
      <c r="AU15" s="42"/>
      <c r="AV15" s="42"/>
      <c r="AW15" s="71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3"/>
      <c r="BN15" s="9"/>
      <c r="BO15" s="35" t="s">
        <v>159</v>
      </c>
      <c r="BP15" s="35"/>
      <c r="BQ15" s="35"/>
      <c r="BR15" s="35"/>
      <c r="BS15" s="35"/>
      <c r="BT15" s="35"/>
      <c r="BU15" s="35"/>
      <c r="BV15" s="35"/>
      <c r="BW15" s="35"/>
      <c r="BX15" s="8"/>
      <c r="BY15" s="35" t="s">
        <v>160</v>
      </c>
      <c r="BZ15" s="35"/>
      <c r="CA15" s="35"/>
      <c r="CB15" s="35"/>
      <c r="CC15" s="35"/>
      <c r="CD15" s="35"/>
      <c r="CE15" s="35"/>
      <c r="CF15" s="35"/>
      <c r="CG15" s="35"/>
      <c r="CH15" s="4"/>
    </row>
    <row r="16" spans="1:86" ht="30" customHeight="1">
      <c r="A16" s="11" t="s">
        <v>475</v>
      </c>
      <c r="B16" s="35" t="s">
        <v>157</v>
      </c>
      <c r="C16" s="35"/>
      <c r="D16" s="35"/>
      <c r="E16" s="35"/>
      <c r="F16" s="8"/>
      <c r="G16" s="39" t="s">
        <v>143</v>
      </c>
      <c r="H16" s="40" t="s">
        <v>141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1" t="s">
        <v>143</v>
      </c>
      <c r="X16" s="46">
        <v>10</v>
      </c>
      <c r="Y16" s="46"/>
      <c r="Z16" s="39" t="s">
        <v>147</v>
      </c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1"/>
      <c r="AQ16" s="42" t="s">
        <v>163</v>
      </c>
      <c r="AR16" s="42"/>
      <c r="AS16" s="42"/>
      <c r="AT16" s="42"/>
      <c r="AU16" s="42"/>
      <c r="AV16" s="42"/>
      <c r="AW16" s="39" t="s">
        <v>137</v>
      </c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1" t="s">
        <v>137</v>
      </c>
      <c r="BN16" s="9"/>
      <c r="BO16" s="35" t="s">
        <v>159</v>
      </c>
      <c r="BP16" s="35"/>
      <c r="BQ16" s="35"/>
      <c r="BR16" s="35"/>
      <c r="BS16" s="35"/>
      <c r="BT16" s="35"/>
      <c r="BU16" s="35"/>
      <c r="BV16" s="35"/>
      <c r="BW16" s="35"/>
      <c r="BX16" s="8"/>
      <c r="BY16" s="35" t="s">
        <v>160</v>
      </c>
      <c r="BZ16" s="35"/>
      <c r="CA16" s="35"/>
      <c r="CB16" s="35"/>
      <c r="CC16" s="35"/>
      <c r="CD16" s="35"/>
      <c r="CE16" s="35"/>
      <c r="CF16" s="35"/>
      <c r="CG16" s="35"/>
      <c r="CH16" s="4"/>
    </row>
    <row r="17" spans="1:86" ht="30" customHeight="1">
      <c r="A17" s="11" t="s">
        <v>488</v>
      </c>
      <c r="B17" s="35" t="s">
        <v>157</v>
      </c>
      <c r="C17" s="35"/>
      <c r="D17" s="35"/>
      <c r="E17" s="35"/>
      <c r="F17" s="8"/>
      <c r="G17" s="39" t="s">
        <v>148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1" t="s">
        <v>148</v>
      </c>
      <c r="X17" s="46">
        <v>10</v>
      </c>
      <c r="Y17" s="46"/>
      <c r="Z17" s="39" t="s">
        <v>134</v>
      </c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1"/>
      <c r="AQ17" s="42" t="s">
        <v>163</v>
      </c>
      <c r="AR17" s="42"/>
      <c r="AS17" s="42"/>
      <c r="AT17" s="42"/>
      <c r="AU17" s="42"/>
      <c r="AV17" s="42"/>
      <c r="AW17" s="39" t="s">
        <v>138</v>
      </c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1" t="s">
        <v>138</v>
      </c>
      <c r="BN17" s="9"/>
      <c r="BO17" s="35" t="s">
        <v>159</v>
      </c>
      <c r="BP17" s="35"/>
      <c r="BQ17" s="35"/>
      <c r="BR17" s="35"/>
      <c r="BS17" s="35"/>
      <c r="BT17" s="35"/>
      <c r="BU17" s="35"/>
      <c r="BV17" s="35"/>
      <c r="BW17" s="35"/>
      <c r="BX17" s="8"/>
      <c r="BY17" s="35" t="s">
        <v>160</v>
      </c>
      <c r="BZ17" s="35"/>
      <c r="CA17" s="35"/>
      <c r="CB17" s="35"/>
      <c r="CC17" s="35"/>
      <c r="CD17" s="35"/>
      <c r="CE17" s="35"/>
      <c r="CF17" s="35"/>
      <c r="CG17" s="35"/>
      <c r="CH17" s="4"/>
    </row>
    <row r="18" spans="1:86" ht="30" customHeight="1">
      <c r="A18" s="11" t="s">
        <v>476</v>
      </c>
      <c r="B18" s="35" t="s">
        <v>157</v>
      </c>
      <c r="C18" s="35"/>
      <c r="D18" s="35"/>
      <c r="E18" s="35"/>
      <c r="F18" s="8"/>
      <c r="G18" s="74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6"/>
      <c r="X18" s="46">
        <v>10</v>
      </c>
      <c r="Y18" s="46"/>
      <c r="Z18" s="39" t="s">
        <v>135</v>
      </c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1"/>
      <c r="AQ18" s="42" t="s">
        <v>163</v>
      </c>
      <c r="AR18" s="42"/>
      <c r="AS18" s="42"/>
      <c r="AT18" s="42"/>
      <c r="AU18" s="42"/>
      <c r="AV18" s="42"/>
      <c r="AW18" s="39" t="s">
        <v>139</v>
      </c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1" t="s">
        <v>139</v>
      </c>
      <c r="BN18" s="9"/>
      <c r="BO18" s="35" t="s">
        <v>159</v>
      </c>
      <c r="BP18" s="35"/>
      <c r="BQ18" s="35"/>
      <c r="BR18" s="35"/>
      <c r="BS18" s="35"/>
      <c r="BT18" s="35"/>
      <c r="BU18" s="35"/>
      <c r="BV18" s="35"/>
      <c r="BW18" s="35"/>
      <c r="BX18" s="8"/>
      <c r="BY18" s="35" t="s">
        <v>160</v>
      </c>
      <c r="BZ18" s="35"/>
      <c r="CA18" s="35"/>
      <c r="CB18" s="35"/>
      <c r="CC18" s="35"/>
      <c r="CD18" s="35"/>
      <c r="CE18" s="35"/>
      <c r="CF18" s="35"/>
      <c r="CG18" s="35"/>
      <c r="CH18" s="4"/>
    </row>
    <row r="19" spans="1:86" ht="30" customHeight="1">
      <c r="A19" s="11" t="s">
        <v>489</v>
      </c>
      <c r="B19" s="35" t="s">
        <v>157</v>
      </c>
      <c r="C19" s="35"/>
      <c r="D19" s="35"/>
      <c r="E19" s="35"/>
      <c r="F19" s="8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9"/>
      <c r="X19" s="46">
        <v>10</v>
      </c>
      <c r="Y19" s="46"/>
      <c r="Z19" s="39" t="s">
        <v>2</v>
      </c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1"/>
      <c r="AQ19" s="42" t="s">
        <v>163</v>
      </c>
      <c r="AR19" s="42"/>
      <c r="AS19" s="42"/>
      <c r="AT19" s="42"/>
      <c r="AU19" s="42"/>
      <c r="AV19" s="42"/>
      <c r="AW19" s="39" t="s">
        <v>1</v>
      </c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1" t="s">
        <v>1</v>
      </c>
      <c r="BN19" s="9"/>
      <c r="BO19" s="35" t="s">
        <v>159</v>
      </c>
      <c r="BP19" s="35"/>
      <c r="BQ19" s="35"/>
      <c r="BR19" s="35"/>
      <c r="BS19" s="35"/>
      <c r="BT19" s="35"/>
      <c r="BU19" s="35"/>
      <c r="BV19" s="35"/>
      <c r="BW19" s="35"/>
      <c r="BX19" s="8"/>
      <c r="BY19" s="35" t="s">
        <v>160</v>
      </c>
      <c r="BZ19" s="35"/>
      <c r="CA19" s="35"/>
      <c r="CB19" s="35"/>
      <c r="CC19" s="35"/>
      <c r="CD19" s="35"/>
      <c r="CE19" s="35"/>
      <c r="CF19" s="35"/>
      <c r="CG19" s="35"/>
      <c r="CH19" s="4"/>
    </row>
    <row r="20" spans="1:86" ht="30" customHeight="1">
      <c r="A20" s="11" t="s">
        <v>477</v>
      </c>
      <c r="B20" s="35" t="s">
        <v>157</v>
      </c>
      <c r="C20" s="35"/>
      <c r="D20" s="35"/>
      <c r="E20" s="35"/>
      <c r="F20" s="8"/>
      <c r="G20" s="39" t="s">
        <v>4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1" t="s">
        <v>4</v>
      </c>
      <c r="X20" s="46">
        <v>10</v>
      </c>
      <c r="Y20" s="46"/>
      <c r="Z20" s="39" t="s">
        <v>5</v>
      </c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/>
      <c r="AQ20" s="42" t="s">
        <v>163</v>
      </c>
      <c r="AR20" s="42"/>
      <c r="AS20" s="42"/>
      <c r="AT20" s="42"/>
      <c r="AU20" s="42"/>
      <c r="AV20" s="42"/>
      <c r="AW20" s="39" t="s">
        <v>3</v>
      </c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1" t="s">
        <v>3</v>
      </c>
      <c r="BN20" s="9"/>
      <c r="BO20" s="35" t="s">
        <v>159</v>
      </c>
      <c r="BP20" s="35"/>
      <c r="BQ20" s="35"/>
      <c r="BR20" s="35"/>
      <c r="BS20" s="35"/>
      <c r="BT20" s="35"/>
      <c r="BU20" s="35"/>
      <c r="BV20" s="35"/>
      <c r="BW20" s="35"/>
      <c r="BX20" s="8"/>
      <c r="BY20" s="35" t="s">
        <v>160</v>
      </c>
      <c r="BZ20" s="35"/>
      <c r="CA20" s="35"/>
      <c r="CB20" s="35"/>
      <c r="CC20" s="35"/>
      <c r="CD20" s="35"/>
      <c r="CE20" s="35"/>
      <c r="CF20" s="35"/>
      <c r="CG20" s="35"/>
      <c r="CH20" s="4"/>
    </row>
    <row r="21" spans="1:86" ht="45" hidden="1" customHeight="1">
      <c r="A21" s="47" t="s">
        <v>188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</row>
    <row r="22" spans="1:86" ht="51.75" hidden="1" customHeight="1">
      <c r="A22" s="4"/>
      <c r="B22" s="5">
        <v>0.33333333333333331</v>
      </c>
      <c r="C22" s="5">
        <f t="shared" ref="C22:BN22" si="4">SUM(B22+5/1440)</f>
        <v>0.33680555555555552</v>
      </c>
      <c r="D22" s="5">
        <f t="shared" si="4"/>
        <v>0.34027777777777773</v>
      </c>
      <c r="E22" s="5">
        <f t="shared" si="4"/>
        <v>0.34374999999999994</v>
      </c>
      <c r="F22" s="5">
        <f t="shared" si="4"/>
        <v>0.34722222222222215</v>
      </c>
      <c r="G22" s="5">
        <f t="shared" si="4"/>
        <v>0.35069444444444436</v>
      </c>
      <c r="H22" s="5">
        <f t="shared" si="4"/>
        <v>0.35416666666666657</v>
      </c>
      <c r="I22" s="5">
        <f t="shared" si="4"/>
        <v>0.35763888888888878</v>
      </c>
      <c r="J22" s="5">
        <f t="shared" si="4"/>
        <v>0.36111111111111099</v>
      </c>
      <c r="K22" s="5">
        <f t="shared" si="4"/>
        <v>0.3645833333333332</v>
      </c>
      <c r="L22" s="5">
        <f t="shared" si="4"/>
        <v>0.36805555555555541</v>
      </c>
      <c r="M22" s="5">
        <f t="shared" si="4"/>
        <v>0.37152777777777762</v>
      </c>
      <c r="N22" s="5">
        <f t="shared" si="4"/>
        <v>0.37499999999999983</v>
      </c>
      <c r="O22" s="5">
        <f t="shared" si="4"/>
        <v>0.37847222222222204</v>
      </c>
      <c r="P22" s="5">
        <f t="shared" si="4"/>
        <v>0.38194444444444425</v>
      </c>
      <c r="Q22" s="5">
        <f t="shared" si="4"/>
        <v>0.38541666666666646</v>
      </c>
      <c r="R22" s="5">
        <f t="shared" si="4"/>
        <v>0.38888888888888867</v>
      </c>
      <c r="S22" s="5">
        <f t="shared" si="4"/>
        <v>0.39236111111111088</v>
      </c>
      <c r="T22" s="5">
        <f t="shared" si="4"/>
        <v>0.39583333333333309</v>
      </c>
      <c r="U22" s="5">
        <f t="shared" si="4"/>
        <v>0.3993055555555553</v>
      </c>
      <c r="V22" s="5">
        <f t="shared" si="4"/>
        <v>0.40277777777777751</v>
      </c>
      <c r="W22" s="5">
        <f t="shared" si="4"/>
        <v>0.40624999999999972</v>
      </c>
      <c r="X22" s="5">
        <f t="shared" si="4"/>
        <v>0.40972222222222193</v>
      </c>
      <c r="Y22" s="5">
        <f t="shared" si="4"/>
        <v>0.41319444444444414</v>
      </c>
      <c r="Z22" s="5">
        <f t="shared" si="4"/>
        <v>0.41666666666666635</v>
      </c>
      <c r="AA22" s="5">
        <f t="shared" si="4"/>
        <v>0.42013888888888856</v>
      </c>
      <c r="AB22" s="5">
        <f t="shared" si="4"/>
        <v>0.42361111111111077</v>
      </c>
      <c r="AC22" s="5">
        <f t="shared" si="4"/>
        <v>0.42708333333333298</v>
      </c>
      <c r="AD22" s="5">
        <f t="shared" si="4"/>
        <v>0.43055555555555519</v>
      </c>
      <c r="AE22" s="5">
        <f t="shared" si="4"/>
        <v>0.4340277777777774</v>
      </c>
      <c r="AF22" s="5">
        <f t="shared" si="4"/>
        <v>0.43749999999999961</v>
      </c>
      <c r="AG22" s="5">
        <f t="shared" si="4"/>
        <v>0.44097222222222182</v>
      </c>
      <c r="AH22" s="5">
        <f t="shared" si="4"/>
        <v>0.44444444444444403</v>
      </c>
      <c r="AI22" s="5">
        <f t="shared" si="4"/>
        <v>0.44791666666666624</v>
      </c>
      <c r="AJ22" s="5">
        <f t="shared" si="4"/>
        <v>0.45138888888888845</v>
      </c>
      <c r="AK22" s="5">
        <f t="shared" si="4"/>
        <v>0.45486111111111066</v>
      </c>
      <c r="AL22" s="5">
        <f t="shared" si="4"/>
        <v>0.45833333333333287</v>
      </c>
      <c r="AM22" s="5">
        <f t="shared" si="4"/>
        <v>0.46180555555555508</v>
      </c>
      <c r="AN22" s="5">
        <f t="shared" si="4"/>
        <v>0.46527777777777729</v>
      </c>
      <c r="AO22" s="5">
        <f t="shared" si="4"/>
        <v>0.4687499999999995</v>
      </c>
      <c r="AP22" s="5">
        <f t="shared" si="4"/>
        <v>0.47222222222222171</v>
      </c>
      <c r="AQ22" s="5">
        <f t="shared" si="4"/>
        <v>0.47569444444444392</v>
      </c>
      <c r="AR22" s="5">
        <f t="shared" si="4"/>
        <v>0.47916666666666613</v>
      </c>
      <c r="AS22" s="5">
        <f t="shared" si="4"/>
        <v>0.48263888888888834</v>
      </c>
      <c r="AT22" s="5">
        <f t="shared" si="4"/>
        <v>0.48611111111111055</v>
      </c>
      <c r="AU22" s="5">
        <f t="shared" si="4"/>
        <v>0.48958333333333276</v>
      </c>
      <c r="AV22" s="5">
        <f t="shared" si="4"/>
        <v>0.49305555555555497</v>
      </c>
      <c r="AW22" s="5">
        <f t="shared" si="4"/>
        <v>0.49652777777777718</v>
      </c>
      <c r="AX22" s="5">
        <f t="shared" si="4"/>
        <v>0.49999999999999939</v>
      </c>
      <c r="AY22" s="5">
        <f t="shared" si="4"/>
        <v>0.50347222222222165</v>
      </c>
      <c r="AZ22" s="5">
        <f t="shared" si="4"/>
        <v>0.50694444444444386</v>
      </c>
      <c r="BA22" s="5">
        <f t="shared" si="4"/>
        <v>0.51041666666666607</v>
      </c>
      <c r="BB22" s="5">
        <f t="shared" si="4"/>
        <v>0.51388888888888828</v>
      </c>
      <c r="BC22" s="5">
        <f t="shared" si="4"/>
        <v>0.51736111111111049</v>
      </c>
      <c r="BD22" s="5">
        <f t="shared" si="4"/>
        <v>0.5208333333333327</v>
      </c>
      <c r="BE22" s="5">
        <f t="shared" si="4"/>
        <v>0.52430555555555491</v>
      </c>
      <c r="BF22" s="5">
        <f t="shared" si="4"/>
        <v>0.52777777777777712</v>
      </c>
      <c r="BG22" s="5">
        <f t="shared" si="4"/>
        <v>0.53124999999999933</v>
      </c>
      <c r="BH22" s="5">
        <f t="shared" si="4"/>
        <v>0.53472222222222154</v>
      </c>
      <c r="BI22" s="5">
        <f t="shared" si="4"/>
        <v>0.53819444444444375</v>
      </c>
      <c r="BJ22" s="5">
        <f t="shared" si="4"/>
        <v>0.54166666666666596</v>
      </c>
      <c r="BK22" s="5">
        <f t="shared" si="4"/>
        <v>0.54513888888888817</v>
      </c>
      <c r="BL22" s="5">
        <f t="shared" si="4"/>
        <v>0.54861111111111038</v>
      </c>
      <c r="BM22" s="5">
        <f t="shared" si="4"/>
        <v>0.55208333333333259</v>
      </c>
      <c r="BN22" s="5">
        <f t="shared" si="4"/>
        <v>0.5555555555555548</v>
      </c>
      <c r="BO22" s="5">
        <f t="shared" ref="BO22:CH22" si="5">SUM(BN22+5/1440)</f>
        <v>0.55902777777777701</v>
      </c>
      <c r="BP22" s="5">
        <f t="shared" si="5"/>
        <v>0.56249999999999922</v>
      </c>
      <c r="BQ22" s="5">
        <f t="shared" si="5"/>
        <v>0.56597222222222143</v>
      </c>
      <c r="BR22" s="5">
        <f t="shared" si="5"/>
        <v>0.56944444444444364</v>
      </c>
      <c r="BS22" s="5">
        <f t="shared" si="5"/>
        <v>0.57291666666666585</v>
      </c>
      <c r="BT22" s="5">
        <f t="shared" si="5"/>
        <v>0.57638888888888806</v>
      </c>
      <c r="BU22" s="5">
        <f t="shared" si="5"/>
        <v>0.57986111111111027</v>
      </c>
      <c r="BV22" s="5">
        <f t="shared" si="5"/>
        <v>0.58333333333333248</v>
      </c>
      <c r="BW22" s="5">
        <f t="shared" si="5"/>
        <v>0.58680555555555469</v>
      </c>
      <c r="BX22" s="5">
        <f t="shared" si="5"/>
        <v>0.5902777777777769</v>
      </c>
      <c r="BY22" s="5">
        <f t="shared" si="5"/>
        <v>0.59374999999999911</v>
      </c>
      <c r="BZ22" s="5">
        <f t="shared" si="5"/>
        <v>0.59722222222222132</v>
      </c>
      <c r="CA22" s="5">
        <f t="shared" si="5"/>
        <v>0.60069444444444353</v>
      </c>
      <c r="CB22" s="5">
        <f t="shared" si="5"/>
        <v>0.60416666666666574</v>
      </c>
      <c r="CC22" s="5">
        <f t="shared" si="5"/>
        <v>0.60763888888888795</v>
      </c>
      <c r="CD22" s="5">
        <f t="shared" si="5"/>
        <v>0.61111111111111016</v>
      </c>
      <c r="CE22" s="5">
        <f t="shared" si="5"/>
        <v>0.61458333333333237</v>
      </c>
      <c r="CF22" s="5">
        <f t="shared" si="5"/>
        <v>0.61805555555555458</v>
      </c>
      <c r="CG22" s="5">
        <f t="shared" si="5"/>
        <v>0.62152777777777679</v>
      </c>
      <c r="CH22" s="5">
        <f t="shared" si="5"/>
        <v>0.624999999999999</v>
      </c>
    </row>
    <row r="23" spans="1:86" ht="30" hidden="1" customHeight="1">
      <c r="A23" s="95" t="s">
        <v>175</v>
      </c>
      <c r="B23" s="35" t="s">
        <v>157</v>
      </c>
      <c r="C23" s="35"/>
      <c r="D23" s="35"/>
      <c r="E23" s="35"/>
      <c r="F23" s="8"/>
      <c r="G23" s="51" t="s">
        <v>170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3"/>
      <c r="X23" s="85">
        <v>10</v>
      </c>
      <c r="Y23" s="86"/>
      <c r="Z23" s="51" t="s">
        <v>171</v>
      </c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3"/>
      <c r="AQ23" s="89" t="s">
        <v>163</v>
      </c>
      <c r="AR23" s="90"/>
      <c r="AS23" s="90"/>
      <c r="AT23" s="90"/>
      <c r="AU23" s="90"/>
      <c r="AV23" s="91"/>
      <c r="AW23" s="35" t="s">
        <v>144</v>
      </c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9"/>
      <c r="BO23" s="35" t="s">
        <v>159</v>
      </c>
      <c r="BP23" s="35"/>
      <c r="BQ23" s="35"/>
      <c r="BR23" s="35"/>
      <c r="BS23" s="35"/>
      <c r="BT23" s="35"/>
      <c r="BU23" s="35"/>
      <c r="BV23" s="35"/>
      <c r="BW23" s="35"/>
      <c r="BX23" s="8"/>
      <c r="BY23" s="35" t="s">
        <v>160</v>
      </c>
      <c r="BZ23" s="35"/>
      <c r="CA23" s="35"/>
      <c r="CB23" s="35"/>
      <c r="CC23" s="35"/>
      <c r="CD23" s="35"/>
      <c r="CE23" s="35"/>
      <c r="CF23" s="35"/>
      <c r="CG23" s="35"/>
      <c r="CH23" s="4"/>
    </row>
    <row r="24" spans="1:86" ht="30" hidden="1" customHeight="1">
      <c r="A24" s="96"/>
      <c r="B24" s="35" t="s">
        <v>157</v>
      </c>
      <c r="C24" s="35"/>
      <c r="D24" s="35"/>
      <c r="E24" s="35"/>
      <c r="F24" s="8"/>
      <c r="G24" s="54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6"/>
      <c r="X24" s="87"/>
      <c r="Y24" s="88"/>
      <c r="Z24" s="54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6"/>
      <c r="AQ24" s="92"/>
      <c r="AR24" s="93"/>
      <c r="AS24" s="93"/>
      <c r="AT24" s="93"/>
      <c r="AU24" s="93"/>
      <c r="AV24" s="94"/>
      <c r="AW24" s="97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9"/>
      <c r="BN24" s="9"/>
      <c r="BO24" s="35" t="s">
        <v>159</v>
      </c>
      <c r="BP24" s="35"/>
      <c r="BQ24" s="35"/>
      <c r="BR24" s="35"/>
      <c r="BS24" s="35"/>
      <c r="BT24" s="35"/>
      <c r="BU24" s="35"/>
      <c r="BV24" s="35"/>
      <c r="BW24" s="35"/>
      <c r="BX24" s="8"/>
      <c r="BY24" s="35" t="s">
        <v>160</v>
      </c>
      <c r="BZ24" s="35"/>
      <c r="CA24" s="35"/>
      <c r="CB24" s="35"/>
      <c r="CC24" s="35"/>
      <c r="CD24" s="35"/>
      <c r="CE24" s="35"/>
      <c r="CF24" s="35"/>
      <c r="CG24" s="35"/>
      <c r="CH24" s="4"/>
    </row>
    <row r="25" spans="1:86" ht="30" hidden="1" customHeight="1">
      <c r="A25" s="95" t="s">
        <v>0</v>
      </c>
      <c r="B25" s="35" t="s">
        <v>157</v>
      </c>
      <c r="C25" s="35"/>
      <c r="D25" s="35"/>
      <c r="E25" s="35"/>
      <c r="F25" s="8"/>
      <c r="G25" s="51" t="s">
        <v>173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3"/>
      <c r="X25" s="85">
        <v>10</v>
      </c>
      <c r="Y25" s="86"/>
      <c r="Z25" s="51" t="s">
        <v>174</v>
      </c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3"/>
      <c r="AQ25" s="89" t="s">
        <v>163</v>
      </c>
      <c r="AR25" s="90"/>
      <c r="AS25" s="90"/>
      <c r="AT25" s="90"/>
      <c r="AU25" s="90"/>
      <c r="AV25" s="91"/>
      <c r="AW25" s="97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9"/>
      <c r="BN25" s="9"/>
      <c r="BO25" s="35" t="s">
        <v>159</v>
      </c>
      <c r="BP25" s="35"/>
      <c r="BQ25" s="35"/>
      <c r="BR25" s="35"/>
      <c r="BS25" s="35"/>
      <c r="BT25" s="35"/>
      <c r="BU25" s="35"/>
      <c r="BV25" s="35"/>
      <c r="BW25" s="35"/>
      <c r="BX25" s="8"/>
      <c r="BY25" s="35" t="s">
        <v>160</v>
      </c>
      <c r="BZ25" s="35"/>
      <c r="CA25" s="35"/>
      <c r="CB25" s="35"/>
      <c r="CC25" s="35"/>
      <c r="CD25" s="35"/>
      <c r="CE25" s="35"/>
      <c r="CF25" s="35"/>
      <c r="CG25" s="35"/>
      <c r="CH25" s="4"/>
    </row>
    <row r="26" spans="1:86" ht="30" hidden="1" customHeight="1">
      <c r="A26" s="96"/>
      <c r="B26" s="35" t="s">
        <v>157</v>
      </c>
      <c r="C26" s="35"/>
      <c r="D26" s="35"/>
      <c r="E26" s="35"/>
      <c r="F26" s="8"/>
      <c r="G26" s="54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6"/>
      <c r="X26" s="87"/>
      <c r="Y26" s="88"/>
      <c r="Z26" s="54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6"/>
      <c r="AQ26" s="92"/>
      <c r="AR26" s="93"/>
      <c r="AS26" s="93"/>
      <c r="AT26" s="93"/>
      <c r="AU26" s="93"/>
      <c r="AV26" s="94"/>
      <c r="AW26" s="35" t="s">
        <v>145</v>
      </c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9"/>
      <c r="BO26" s="35" t="s">
        <v>159</v>
      </c>
      <c r="BP26" s="35"/>
      <c r="BQ26" s="35"/>
      <c r="BR26" s="35"/>
      <c r="BS26" s="35"/>
      <c r="BT26" s="35"/>
      <c r="BU26" s="35"/>
      <c r="BV26" s="35"/>
      <c r="BW26" s="35"/>
      <c r="BX26" s="8"/>
      <c r="BY26" s="35" t="s">
        <v>160</v>
      </c>
      <c r="BZ26" s="35"/>
      <c r="CA26" s="35"/>
      <c r="CB26" s="35"/>
      <c r="CC26" s="35"/>
      <c r="CD26" s="35"/>
      <c r="CE26" s="35"/>
      <c r="CF26" s="35"/>
      <c r="CG26" s="35"/>
      <c r="CH26" s="4"/>
    </row>
    <row r="27" spans="1:86" ht="30" hidden="1" customHeight="1">
      <c r="A27" s="11" t="s">
        <v>486</v>
      </c>
      <c r="B27" s="35" t="s">
        <v>157</v>
      </c>
      <c r="C27" s="35"/>
      <c r="D27" s="35"/>
      <c r="E27" s="35"/>
      <c r="F27" s="8"/>
      <c r="G27" s="35" t="s">
        <v>136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46">
        <v>10</v>
      </c>
      <c r="Y27" s="46"/>
      <c r="Z27" s="35" t="s">
        <v>140</v>
      </c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42" t="s">
        <v>163</v>
      </c>
      <c r="AR27" s="42"/>
      <c r="AS27" s="42"/>
      <c r="AT27" s="42"/>
      <c r="AU27" s="42"/>
      <c r="AV27" s="42"/>
      <c r="AW27" s="51" t="s">
        <v>172</v>
      </c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3"/>
      <c r="BN27" s="9"/>
      <c r="BO27" s="35" t="s">
        <v>159</v>
      </c>
      <c r="BP27" s="35"/>
      <c r="BQ27" s="35"/>
      <c r="BR27" s="35"/>
      <c r="BS27" s="35"/>
      <c r="BT27" s="35"/>
      <c r="BU27" s="35"/>
      <c r="BV27" s="35"/>
      <c r="BW27" s="35"/>
      <c r="BX27" s="8"/>
      <c r="BY27" s="35" t="s">
        <v>160</v>
      </c>
      <c r="BZ27" s="35"/>
      <c r="CA27" s="35"/>
      <c r="CB27" s="35"/>
      <c r="CC27" s="35"/>
      <c r="CD27" s="35"/>
      <c r="CE27" s="35"/>
      <c r="CF27" s="35"/>
      <c r="CG27" s="35"/>
      <c r="CH27" s="4"/>
    </row>
    <row r="28" spans="1:86" ht="30" hidden="1" customHeight="1">
      <c r="A28" s="11" t="s">
        <v>474</v>
      </c>
      <c r="B28" s="35" t="s">
        <v>157</v>
      </c>
      <c r="C28" s="35"/>
      <c r="D28" s="35"/>
      <c r="E28" s="35"/>
      <c r="F28" s="8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46">
        <v>10</v>
      </c>
      <c r="Y28" s="46"/>
      <c r="Z28" s="35" t="s">
        <v>141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42" t="s">
        <v>163</v>
      </c>
      <c r="AR28" s="42"/>
      <c r="AS28" s="42"/>
      <c r="AT28" s="42"/>
      <c r="AU28" s="42"/>
      <c r="AV28" s="42"/>
      <c r="AW28" s="54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6"/>
      <c r="BN28" s="9"/>
      <c r="BO28" s="35" t="s">
        <v>159</v>
      </c>
      <c r="BP28" s="35"/>
      <c r="BQ28" s="35"/>
      <c r="BR28" s="35"/>
      <c r="BS28" s="35"/>
      <c r="BT28" s="35"/>
      <c r="BU28" s="35"/>
      <c r="BV28" s="35"/>
      <c r="BW28" s="35"/>
      <c r="BX28" s="8"/>
      <c r="BY28" s="35" t="s">
        <v>160</v>
      </c>
      <c r="BZ28" s="35"/>
      <c r="CA28" s="35"/>
      <c r="CB28" s="35"/>
      <c r="CC28" s="35"/>
      <c r="CD28" s="35"/>
      <c r="CE28" s="35"/>
      <c r="CF28" s="35"/>
      <c r="CG28" s="35"/>
      <c r="CH28" s="4"/>
    </row>
    <row r="29" spans="1:86" ht="30" hidden="1" customHeight="1">
      <c r="A29" s="11" t="s">
        <v>487</v>
      </c>
      <c r="B29" s="35" t="s">
        <v>157</v>
      </c>
      <c r="C29" s="35"/>
      <c r="D29" s="35"/>
      <c r="E29" s="35"/>
      <c r="F29" s="8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46">
        <v>10</v>
      </c>
      <c r="Y29" s="46"/>
      <c r="Z29" s="35" t="s">
        <v>142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42" t="s">
        <v>163</v>
      </c>
      <c r="AR29" s="42"/>
      <c r="AS29" s="42"/>
      <c r="AT29" s="42"/>
      <c r="AU29" s="42"/>
      <c r="AV29" s="42"/>
      <c r="AW29" s="35" t="s">
        <v>146</v>
      </c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9"/>
      <c r="BO29" s="35" t="s">
        <v>159</v>
      </c>
      <c r="BP29" s="35"/>
      <c r="BQ29" s="35"/>
      <c r="BR29" s="35"/>
      <c r="BS29" s="35"/>
      <c r="BT29" s="35"/>
      <c r="BU29" s="35"/>
      <c r="BV29" s="35"/>
      <c r="BW29" s="35"/>
      <c r="BX29" s="8"/>
      <c r="BY29" s="35" t="s">
        <v>160</v>
      </c>
      <c r="BZ29" s="35"/>
      <c r="CA29" s="35"/>
      <c r="CB29" s="35"/>
      <c r="CC29" s="35"/>
      <c r="CD29" s="35"/>
      <c r="CE29" s="35"/>
      <c r="CF29" s="35"/>
      <c r="CG29" s="35"/>
      <c r="CH29" s="4"/>
    </row>
    <row r="30" spans="1:86" ht="30" hidden="1" customHeight="1">
      <c r="A30" s="11" t="s">
        <v>475</v>
      </c>
      <c r="B30" s="35" t="s">
        <v>157</v>
      </c>
      <c r="C30" s="35"/>
      <c r="D30" s="35"/>
      <c r="E30" s="35"/>
      <c r="F30" s="8"/>
      <c r="G30" s="35" t="s">
        <v>137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46">
        <v>10</v>
      </c>
      <c r="Y30" s="46"/>
      <c r="Z30" s="35" t="s">
        <v>143</v>
      </c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42" t="s">
        <v>163</v>
      </c>
      <c r="AR30" s="42"/>
      <c r="AS30" s="42"/>
      <c r="AT30" s="42"/>
      <c r="AU30" s="42"/>
      <c r="AV30" s="42"/>
      <c r="AW30" s="35" t="s">
        <v>147</v>
      </c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9"/>
      <c r="BO30" s="35" t="s">
        <v>159</v>
      </c>
      <c r="BP30" s="35"/>
      <c r="BQ30" s="35"/>
      <c r="BR30" s="35"/>
      <c r="BS30" s="35"/>
      <c r="BT30" s="35"/>
      <c r="BU30" s="35"/>
      <c r="BV30" s="35"/>
      <c r="BW30" s="35"/>
      <c r="BX30" s="8"/>
      <c r="BY30" s="35" t="s">
        <v>160</v>
      </c>
      <c r="BZ30" s="35"/>
      <c r="CA30" s="35"/>
      <c r="CB30" s="35"/>
      <c r="CC30" s="35"/>
      <c r="CD30" s="35"/>
      <c r="CE30" s="35"/>
      <c r="CF30" s="35"/>
      <c r="CG30" s="35"/>
      <c r="CH30" s="4"/>
    </row>
    <row r="31" spans="1:86" ht="30" hidden="1" customHeight="1">
      <c r="A31" s="11" t="s">
        <v>488</v>
      </c>
      <c r="B31" s="35" t="s">
        <v>157</v>
      </c>
      <c r="C31" s="35"/>
      <c r="D31" s="35"/>
      <c r="E31" s="35"/>
      <c r="F31" s="8"/>
      <c r="G31" s="35" t="s">
        <v>138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46">
        <v>10</v>
      </c>
      <c r="Y31" s="46"/>
      <c r="Z31" s="35" t="s">
        <v>148</v>
      </c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42" t="s">
        <v>163</v>
      </c>
      <c r="AR31" s="42"/>
      <c r="AS31" s="42"/>
      <c r="AT31" s="42"/>
      <c r="AU31" s="42"/>
      <c r="AV31" s="42"/>
      <c r="AW31" s="35" t="s">
        <v>134</v>
      </c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9"/>
      <c r="BO31" s="35" t="s">
        <v>159</v>
      </c>
      <c r="BP31" s="35"/>
      <c r="BQ31" s="35"/>
      <c r="BR31" s="35"/>
      <c r="BS31" s="35"/>
      <c r="BT31" s="35"/>
      <c r="BU31" s="35"/>
      <c r="BV31" s="35"/>
      <c r="BW31" s="35"/>
      <c r="BX31" s="8"/>
      <c r="BY31" s="35" t="s">
        <v>160</v>
      </c>
      <c r="BZ31" s="35"/>
      <c r="CA31" s="35"/>
      <c r="CB31" s="35"/>
      <c r="CC31" s="35"/>
      <c r="CD31" s="35"/>
      <c r="CE31" s="35"/>
      <c r="CF31" s="35"/>
      <c r="CG31" s="35"/>
      <c r="CH31" s="4"/>
    </row>
    <row r="32" spans="1:86" ht="30" hidden="1" customHeight="1">
      <c r="A32" s="11" t="s">
        <v>476</v>
      </c>
      <c r="B32" s="35" t="s">
        <v>157</v>
      </c>
      <c r="C32" s="35"/>
      <c r="D32" s="35"/>
      <c r="E32" s="35"/>
      <c r="F32" s="8"/>
      <c r="G32" s="35" t="s">
        <v>139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46">
        <v>10</v>
      </c>
      <c r="Y32" s="46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42" t="s">
        <v>163</v>
      </c>
      <c r="AR32" s="42"/>
      <c r="AS32" s="42"/>
      <c r="AT32" s="42"/>
      <c r="AU32" s="42"/>
      <c r="AV32" s="42"/>
      <c r="AW32" s="35" t="s">
        <v>135</v>
      </c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9"/>
      <c r="BO32" s="35" t="s">
        <v>159</v>
      </c>
      <c r="BP32" s="35"/>
      <c r="BQ32" s="35"/>
      <c r="BR32" s="35"/>
      <c r="BS32" s="35"/>
      <c r="BT32" s="35"/>
      <c r="BU32" s="35"/>
      <c r="BV32" s="35"/>
      <c r="BW32" s="35"/>
      <c r="BX32" s="8"/>
      <c r="BY32" s="35" t="s">
        <v>160</v>
      </c>
      <c r="BZ32" s="35"/>
      <c r="CA32" s="35"/>
      <c r="CB32" s="35"/>
      <c r="CC32" s="35"/>
      <c r="CD32" s="35"/>
      <c r="CE32" s="35"/>
      <c r="CF32" s="35"/>
      <c r="CG32" s="35"/>
      <c r="CH32" s="4"/>
    </row>
    <row r="33" spans="1:86" ht="30" hidden="1" customHeight="1">
      <c r="A33" s="11" t="s">
        <v>489</v>
      </c>
      <c r="B33" s="35" t="s">
        <v>157</v>
      </c>
      <c r="C33" s="35"/>
      <c r="D33" s="35"/>
      <c r="E33" s="35"/>
      <c r="F33" s="8"/>
      <c r="G33" s="35" t="s">
        <v>1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46">
        <v>10</v>
      </c>
      <c r="Y33" s="46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42" t="s">
        <v>163</v>
      </c>
      <c r="AR33" s="42"/>
      <c r="AS33" s="42"/>
      <c r="AT33" s="42"/>
      <c r="AU33" s="42"/>
      <c r="AV33" s="42"/>
      <c r="AW33" s="35" t="s">
        <v>2</v>
      </c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9"/>
      <c r="BO33" s="35" t="s">
        <v>159</v>
      </c>
      <c r="BP33" s="35"/>
      <c r="BQ33" s="35"/>
      <c r="BR33" s="35"/>
      <c r="BS33" s="35"/>
      <c r="BT33" s="35"/>
      <c r="BU33" s="35"/>
      <c r="BV33" s="35"/>
      <c r="BW33" s="35"/>
      <c r="BX33" s="8"/>
      <c r="BY33" s="35" t="s">
        <v>160</v>
      </c>
      <c r="BZ33" s="35"/>
      <c r="CA33" s="35"/>
      <c r="CB33" s="35"/>
      <c r="CC33" s="35"/>
      <c r="CD33" s="35"/>
      <c r="CE33" s="35"/>
      <c r="CF33" s="35"/>
      <c r="CG33" s="35"/>
      <c r="CH33" s="4"/>
    </row>
    <row r="34" spans="1:86" ht="30" hidden="1" customHeight="1">
      <c r="A34" s="11" t="s">
        <v>477</v>
      </c>
      <c r="B34" s="35" t="s">
        <v>157</v>
      </c>
      <c r="C34" s="35"/>
      <c r="D34" s="35"/>
      <c r="E34" s="35"/>
      <c r="F34" s="8"/>
      <c r="G34" s="35" t="s">
        <v>3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46">
        <v>10</v>
      </c>
      <c r="Y34" s="46"/>
      <c r="Z34" s="35" t="s">
        <v>4</v>
      </c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42" t="s">
        <v>163</v>
      </c>
      <c r="AR34" s="42"/>
      <c r="AS34" s="42"/>
      <c r="AT34" s="42"/>
      <c r="AU34" s="42"/>
      <c r="AV34" s="42"/>
      <c r="AW34" s="35" t="s">
        <v>5</v>
      </c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9"/>
      <c r="BO34" s="35" t="s">
        <v>159</v>
      </c>
      <c r="BP34" s="35"/>
      <c r="BQ34" s="35"/>
      <c r="BR34" s="35"/>
      <c r="BS34" s="35"/>
      <c r="BT34" s="35"/>
      <c r="BU34" s="35"/>
      <c r="BV34" s="35"/>
      <c r="BW34" s="35"/>
      <c r="BX34" s="8"/>
      <c r="BY34" s="35" t="s">
        <v>160</v>
      </c>
      <c r="BZ34" s="35"/>
      <c r="CA34" s="35"/>
      <c r="CB34" s="35"/>
      <c r="CC34" s="35"/>
      <c r="CD34" s="35"/>
      <c r="CE34" s="35"/>
      <c r="CF34" s="35"/>
      <c r="CG34" s="35"/>
      <c r="CH34" s="4"/>
    </row>
    <row r="35" spans="1:86" ht="45" customHeight="1">
      <c r="A35" s="47" t="s">
        <v>418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</row>
    <row r="36" spans="1:86" ht="51.75" customHeight="1">
      <c r="A36" s="4"/>
      <c r="B36" s="5">
        <v>0.33333333333333331</v>
      </c>
      <c r="C36" s="5">
        <f t="shared" ref="C36:BN36" si="6">SUM(B36+5/1440)</f>
        <v>0.33680555555555552</v>
      </c>
      <c r="D36" s="5">
        <f t="shared" si="6"/>
        <v>0.34027777777777773</v>
      </c>
      <c r="E36" s="5">
        <f t="shared" si="6"/>
        <v>0.34374999999999994</v>
      </c>
      <c r="F36" s="5">
        <f t="shared" si="6"/>
        <v>0.34722222222222215</v>
      </c>
      <c r="G36" s="5">
        <f t="shared" si="6"/>
        <v>0.35069444444444436</v>
      </c>
      <c r="H36" s="5">
        <f t="shared" si="6"/>
        <v>0.35416666666666657</v>
      </c>
      <c r="I36" s="5">
        <f t="shared" si="6"/>
        <v>0.35763888888888878</v>
      </c>
      <c r="J36" s="5">
        <f t="shared" si="6"/>
        <v>0.36111111111111099</v>
      </c>
      <c r="K36" s="5">
        <f t="shared" si="6"/>
        <v>0.3645833333333332</v>
      </c>
      <c r="L36" s="5">
        <f t="shared" si="6"/>
        <v>0.36805555555555541</v>
      </c>
      <c r="M36" s="5">
        <f t="shared" si="6"/>
        <v>0.37152777777777762</v>
      </c>
      <c r="N36" s="5">
        <f t="shared" si="6"/>
        <v>0.37499999999999983</v>
      </c>
      <c r="O36" s="5">
        <f t="shared" si="6"/>
        <v>0.37847222222222204</v>
      </c>
      <c r="P36" s="5">
        <f t="shared" si="6"/>
        <v>0.38194444444444425</v>
      </c>
      <c r="Q36" s="5">
        <f t="shared" si="6"/>
        <v>0.38541666666666646</v>
      </c>
      <c r="R36" s="5">
        <f t="shared" si="6"/>
        <v>0.38888888888888867</v>
      </c>
      <c r="S36" s="5">
        <f t="shared" si="6"/>
        <v>0.39236111111111088</v>
      </c>
      <c r="T36" s="5">
        <f t="shared" si="6"/>
        <v>0.39583333333333309</v>
      </c>
      <c r="U36" s="5">
        <f t="shared" si="6"/>
        <v>0.3993055555555553</v>
      </c>
      <c r="V36" s="5">
        <f t="shared" si="6"/>
        <v>0.40277777777777751</v>
      </c>
      <c r="W36" s="5">
        <f t="shared" si="6"/>
        <v>0.40624999999999972</v>
      </c>
      <c r="X36" s="5">
        <f t="shared" si="6"/>
        <v>0.40972222222222193</v>
      </c>
      <c r="Y36" s="5">
        <f t="shared" si="6"/>
        <v>0.41319444444444414</v>
      </c>
      <c r="Z36" s="5">
        <f t="shared" si="6"/>
        <v>0.41666666666666635</v>
      </c>
      <c r="AA36" s="5">
        <f t="shared" si="6"/>
        <v>0.42013888888888856</v>
      </c>
      <c r="AB36" s="5">
        <f t="shared" si="6"/>
        <v>0.42361111111111077</v>
      </c>
      <c r="AC36" s="5">
        <f t="shared" si="6"/>
        <v>0.42708333333333298</v>
      </c>
      <c r="AD36" s="5">
        <f t="shared" si="6"/>
        <v>0.43055555555555519</v>
      </c>
      <c r="AE36" s="5">
        <f t="shared" si="6"/>
        <v>0.4340277777777774</v>
      </c>
      <c r="AF36" s="5">
        <f t="shared" si="6"/>
        <v>0.43749999999999961</v>
      </c>
      <c r="AG36" s="5">
        <f t="shared" si="6"/>
        <v>0.44097222222222182</v>
      </c>
      <c r="AH36" s="5">
        <f t="shared" si="6"/>
        <v>0.44444444444444403</v>
      </c>
      <c r="AI36" s="5">
        <f t="shared" si="6"/>
        <v>0.44791666666666624</v>
      </c>
      <c r="AJ36" s="5">
        <f t="shared" si="6"/>
        <v>0.45138888888888845</v>
      </c>
      <c r="AK36" s="5">
        <f t="shared" si="6"/>
        <v>0.45486111111111066</v>
      </c>
      <c r="AL36" s="5">
        <f t="shared" si="6"/>
        <v>0.45833333333333287</v>
      </c>
      <c r="AM36" s="5">
        <f t="shared" si="6"/>
        <v>0.46180555555555508</v>
      </c>
      <c r="AN36" s="5">
        <f t="shared" si="6"/>
        <v>0.46527777777777729</v>
      </c>
      <c r="AO36" s="5">
        <f t="shared" si="6"/>
        <v>0.4687499999999995</v>
      </c>
      <c r="AP36" s="5">
        <f t="shared" si="6"/>
        <v>0.47222222222222171</v>
      </c>
      <c r="AQ36" s="5">
        <f t="shared" si="6"/>
        <v>0.47569444444444392</v>
      </c>
      <c r="AR36" s="5">
        <f t="shared" si="6"/>
        <v>0.47916666666666613</v>
      </c>
      <c r="AS36" s="5">
        <f t="shared" si="6"/>
        <v>0.48263888888888834</v>
      </c>
      <c r="AT36" s="5">
        <f t="shared" si="6"/>
        <v>0.48611111111111055</v>
      </c>
      <c r="AU36" s="5">
        <f t="shared" si="6"/>
        <v>0.48958333333333276</v>
      </c>
      <c r="AV36" s="5">
        <f t="shared" si="6"/>
        <v>0.49305555555555497</v>
      </c>
      <c r="AW36" s="5">
        <f t="shared" si="6"/>
        <v>0.49652777777777718</v>
      </c>
      <c r="AX36" s="5">
        <f t="shared" si="6"/>
        <v>0.49999999999999939</v>
      </c>
      <c r="AY36" s="5">
        <f t="shared" si="6"/>
        <v>0.50347222222222165</v>
      </c>
      <c r="AZ36" s="5">
        <f t="shared" si="6"/>
        <v>0.50694444444444386</v>
      </c>
      <c r="BA36" s="5">
        <f t="shared" si="6"/>
        <v>0.51041666666666607</v>
      </c>
      <c r="BB36" s="5">
        <f t="shared" si="6"/>
        <v>0.51388888888888828</v>
      </c>
      <c r="BC36" s="5">
        <f t="shared" si="6"/>
        <v>0.51736111111111049</v>
      </c>
      <c r="BD36" s="5">
        <f t="shared" si="6"/>
        <v>0.5208333333333327</v>
      </c>
      <c r="BE36" s="5">
        <f t="shared" si="6"/>
        <v>0.52430555555555491</v>
      </c>
      <c r="BF36" s="5">
        <f t="shared" si="6"/>
        <v>0.52777777777777712</v>
      </c>
      <c r="BG36" s="5">
        <f t="shared" si="6"/>
        <v>0.53124999999999933</v>
      </c>
      <c r="BH36" s="5">
        <f t="shared" si="6"/>
        <v>0.53472222222222154</v>
      </c>
      <c r="BI36" s="5">
        <f t="shared" si="6"/>
        <v>0.53819444444444375</v>
      </c>
      <c r="BJ36" s="5">
        <f t="shared" si="6"/>
        <v>0.54166666666666596</v>
      </c>
      <c r="BK36" s="5">
        <f t="shared" si="6"/>
        <v>0.54513888888888817</v>
      </c>
      <c r="BL36" s="5">
        <f t="shared" si="6"/>
        <v>0.54861111111111038</v>
      </c>
      <c r="BM36" s="5">
        <f t="shared" si="6"/>
        <v>0.55208333333333259</v>
      </c>
      <c r="BN36" s="5">
        <f t="shared" si="6"/>
        <v>0.5555555555555548</v>
      </c>
      <c r="BO36" s="5">
        <f t="shared" ref="BO36:CH36" si="7">SUM(BN36+5/1440)</f>
        <v>0.55902777777777701</v>
      </c>
      <c r="BP36" s="5">
        <f t="shared" si="7"/>
        <v>0.56249999999999922</v>
      </c>
      <c r="BQ36" s="5">
        <f t="shared" si="7"/>
        <v>0.56597222222222143</v>
      </c>
      <c r="BR36" s="5">
        <f t="shared" si="7"/>
        <v>0.56944444444444364</v>
      </c>
      <c r="BS36" s="5">
        <f t="shared" si="7"/>
        <v>0.57291666666666585</v>
      </c>
      <c r="BT36" s="5">
        <f t="shared" si="7"/>
        <v>0.57638888888888806</v>
      </c>
      <c r="BU36" s="5">
        <f t="shared" si="7"/>
        <v>0.57986111111111027</v>
      </c>
      <c r="BV36" s="5">
        <f t="shared" si="7"/>
        <v>0.58333333333333248</v>
      </c>
      <c r="BW36" s="5">
        <f t="shared" si="7"/>
        <v>0.58680555555555469</v>
      </c>
      <c r="BX36" s="5">
        <f t="shared" si="7"/>
        <v>0.5902777777777769</v>
      </c>
      <c r="BY36" s="5">
        <f t="shared" si="7"/>
        <v>0.59374999999999911</v>
      </c>
      <c r="BZ36" s="5">
        <f t="shared" si="7"/>
        <v>0.59722222222222132</v>
      </c>
      <c r="CA36" s="5">
        <f t="shared" si="7"/>
        <v>0.60069444444444353</v>
      </c>
      <c r="CB36" s="5">
        <f t="shared" si="7"/>
        <v>0.60416666666666574</v>
      </c>
      <c r="CC36" s="5">
        <f t="shared" si="7"/>
        <v>0.60763888888888795</v>
      </c>
      <c r="CD36" s="5">
        <f t="shared" si="7"/>
        <v>0.61111111111111016</v>
      </c>
      <c r="CE36" s="5">
        <f t="shared" si="7"/>
        <v>0.61458333333333237</v>
      </c>
      <c r="CF36" s="5">
        <f t="shared" si="7"/>
        <v>0.61805555555555458</v>
      </c>
      <c r="CG36" s="5">
        <f t="shared" si="7"/>
        <v>0.62152777777777679</v>
      </c>
      <c r="CH36" s="5">
        <f t="shared" si="7"/>
        <v>0.624999999999999</v>
      </c>
    </row>
    <row r="37" spans="1:86" ht="23" customHeight="1">
      <c r="A37" s="95" t="s">
        <v>6</v>
      </c>
      <c r="B37" s="39" t="s">
        <v>157</v>
      </c>
      <c r="C37" s="40"/>
      <c r="D37" s="40"/>
      <c r="E37" s="40"/>
      <c r="F37" s="8"/>
      <c r="G37" s="35" t="s">
        <v>159</v>
      </c>
      <c r="H37" s="35"/>
      <c r="I37" s="35"/>
      <c r="J37" s="35"/>
      <c r="K37" s="35"/>
      <c r="L37" s="35"/>
      <c r="M37" s="35"/>
      <c r="N37" s="35"/>
      <c r="O37" s="35"/>
      <c r="P37" s="8"/>
      <c r="Q37" s="35" t="s">
        <v>160</v>
      </c>
      <c r="R37" s="35"/>
      <c r="S37" s="35"/>
      <c r="T37" s="35"/>
      <c r="U37" s="35"/>
      <c r="V37" s="35"/>
      <c r="W37" s="35"/>
      <c r="X37" s="35"/>
      <c r="Y37" s="35"/>
      <c r="Z37" s="8"/>
      <c r="AA37" s="51" t="s">
        <v>10</v>
      </c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3"/>
      <c r="AR37" s="85">
        <v>10</v>
      </c>
      <c r="AS37" s="86"/>
      <c r="AT37" s="51" t="s">
        <v>9</v>
      </c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3"/>
      <c r="BK37" s="42" t="s">
        <v>163</v>
      </c>
      <c r="BL37" s="42"/>
      <c r="BM37" s="42"/>
      <c r="BN37" s="42"/>
      <c r="BO37" s="42"/>
      <c r="BP37" s="42"/>
      <c r="BQ37" s="51" t="s">
        <v>8</v>
      </c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3"/>
      <c r="CH37" s="4"/>
    </row>
    <row r="38" spans="1:86" ht="23" customHeight="1">
      <c r="A38" s="96"/>
      <c r="B38" s="39" t="s">
        <v>157</v>
      </c>
      <c r="C38" s="40"/>
      <c r="D38" s="40"/>
      <c r="E38" s="40"/>
      <c r="F38" s="8"/>
      <c r="G38" s="35" t="s">
        <v>159</v>
      </c>
      <c r="H38" s="35"/>
      <c r="I38" s="35"/>
      <c r="J38" s="35"/>
      <c r="K38" s="35"/>
      <c r="L38" s="35"/>
      <c r="M38" s="35"/>
      <c r="N38" s="35"/>
      <c r="O38" s="35"/>
      <c r="P38" s="8"/>
      <c r="Q38" s="35" t="s">
        <v>160</v>
      </c>
      <c r="R38" s="35"/>
      <c r="S38" s="35"/>
      <c r="T38" s="35"/>
      <c r="U38" s="35"/>
      <c r="V38" s="35"/>
      <c r="W38" s="35"/>
      <c r="X38" s="35"/>
      <c r="Y38" s="35"/>
      <c r="Z38" s="8"/>
      <c r="AA38" s="54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6"/>
      <c r="AR38" s="87"/>
      <c r="AS38" s="88"/>
      <c r="AT38" s="54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6"/>
      <c r="BK38" s="42" t="s">
        <v>163</v>
      </c>
      <c r="BL38" s="42"/>
      <c r="BM38" s="42"/>
      <c r="BN38" s="42"/>
      <c r="BO38" s="42"/>
      <c r="BP38" s="42"/>
      <c r="BQ38" s="54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6"/>
      <c r="CH38" s="4"/>
    </row>
    <row r="39" spans="1:86" ht="23" customHeight="1">
      <c r="A39" s="95" t="s">
        <v>7</v>
      </c>
      <c r="B39" s="39" t="s">
        <v>157</v>
      </c>
      <c r="C39" s="40"/>
      <c r="D39" s="40"/>
      <c r="E39" s="40"/>
      <c r="F39" s="8"/>
      <c r="G39" s="35" t="s">
        <v>159</v>
      </c>
      <c r="H39" s="35"/>
      <c r="I39" s="35"/>
      <c r="J39" s="35"/>
      <c r="K39" s="35"/>
      <c r="L39" s="35"/>
      <c r="M39" s="35"/>
      <c r="N39" s="35"/>
      <c r="O39" s="35"/>
      <c r="P39" s="8"/>
      <c r="Q39" s="35" t="s">
        <v>160</v>
      </c>
      <c r="R39" s="35"/>
      <c r="S39" s="35"/>
      <c r="T39" s="35"/>
      <c r="U39" s="35"/>
      <c r="V39" s="35"/>
      <c r="W39" s="35"/>
      <c r="X39" s="35"/>
      <c r="Y39" s="35"/>
      <c r="Z39" s="8"/>
      <c r="AA39" s="57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9"/>
      <c r="AR39" s="85">
        <v>10</v>
      </c>
      <c r="AS39" s="86"/>
      <c r="AT39" s="51" t="s">
        <v>12</v>
      </c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3"/>
      <c r="BK39" s="42" t="s">
        <v>163</v>
      </c>
      <c r="BL39" s="42"/>
      <c r="BM39" s="42"/>
      <c r="BN39" s="42"/>
      <c r="BO39" s="42"/>
      <c r="BP39" s="42"/>
      <c r="BQ39" s="51" t="s">
        <v>11</v>
      </c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3"/>
      <c r="CH39" s="4"/>
    </row>
    <row r="40" spans="1:86" ht="23" customHeight="1">
      <c r="A40" s="96"/>
      <c r="B40" s="39" t="s">
        <v>157</v>
      </c>
      <c r="C40" s="40"/>
      <c r="D40" s="40"/>
      <c r="E40" s="40"/>
      <c r="F40" s="8"/>
      <c r="G40" s="35" t="s">
        <v>159</v>
      </c>
      <c r="H40" s="35"/>
      <c r="I40" s="35"/>
      <c r="J40" s="35"/>
      <c r="K40" s="35"/>
      <c r="L40" s="35"/>
      <c r="M40" s="35"/>
      <c r="N40" s="35"/>
      <c r="O40" s="35"/>
      <c r="P40" s="8"/>
      <c r="Q40" s="35" t="s">
        <v>160</v>
      </c>
      <c r="R40" s="35"/>
      <c r="S40" s="35"/>
      <c r="T40" s="35"/>
      <c r="U40" s="35"/>
      <c r="V40" s="35"/>
      <c r="W40" s="35"/>
      <c r="X40" s="35"/>
      <c r="Y40" s="35"/>
      <c r="Z40" s="8"/>
      <c r="AA40" s="60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2"/>
      <c r="AR40" s="87"/>
      <c r="AS40" s="88"/>
      <c r="AT40" s="54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6"/>
      <c r="BK40" s="42" t="s">
        <v>163</v>
      </c>
      <c r="BL40" s="42"/>
      <c r="BM40" s="42"/>
      <c r="BN40" s="42"/>
      <c r="BO40" s="42"/>
      <c r="BP40" s="42"/>
      <c r="BQ40" s="54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6"/>
      <c r="CH40" s="4"/>
    </row>
    <row r="41" spans="1:86" ht="23" customHeight="1">
      <c r="A41" s="11" t="s">
        <v>478</v>
      </c>
      <c r="B41" s="39" t="s">
        <v>157</v>
      </c>
      <c r="C41" s="40"/>
      <c r="D41" s="40"/>
      <c r="E41" s="40"/>
      <c r="F41" s="8"/>
      <c r="G41" s="35" t="s">
        <v>159</v>
      </c>
      <c r="H41" s="35"/>
      <c r="I41" s="35"/>
      <c r="J41" s="35"/>
      <c r="K41" s="35"/>
      <c r="L41" s="35"/>
      <c r="M41" s="35"/>
      <c r="N41" s="35"/>
      <c r="O41" s="35"/>
      <c r="P41" s="8"/>
      <c r="Q41" s="35" t="s">
        <v>160</v>
      </c>
      <c r="R41" s="35"/>
      <c r="S41" s="35"/>
      <c r="T41" s="35"/>
      <c r="U41" s="35"/>
      <c r="V41" s="35"/>
      <c r="W41" s="35"/>
      <c r="X41" s="35"/>
      <c r="Y41" s="35"/>
      <c r="Z41" s="8"/>
      <c r="AA41" s="35" t="s">
        <v>15</v>
      </c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46">
        <v>10</v>
      </c>
      <c r="AS41" s="46"/>
      <c r="AT41" s="35" t="s">
        <v>14</v>
      </c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42" t="s">
        <v>163</v>
      </c>
      <c r="BL41" s="42"/>
      <c r="BM41" s="42"/>
      <c r="BN41" s="42"/>
      <c r="BO41" s="42"/>
      <c r="BP41" s="42"/>
      <c r="BQ41" s="35" t="s">
        <v>13</v>
      </c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4"/>
    </row>
    <row r="42" spans="1:86" ht="23" customHeight="1">
      <c r="A42" s="11" t="s">
        <v>466</v>
      </c>
      <c r="B42" s="39" t="s">
        <v>157</v>
      </c>
      <c r="C42" s="40"/>
      <c r="D42" s="40"/>
      <c r="E42" s="40"/>
      <c r="F42" s="8"/>
      <c r="G42" s="35" t="s">
        <v>159</v>
      </c>
      <c r="H42" s="35"/>
      <c r="I42" s="35"/>
      <c r="J42" s="35"/>
      <c r="K42" s="35"/>
      <c r="L42" s="35"/>
      <c r="M42" s="35"/>
      <c r="N42" s="35"/>
      <c r="O42" s="35"/>
      <c r="P42" s="8"/>
      <c r="Q42" s="35" t="s">
        <v>160</v>
      </c>
      <c r="R42" s="35"/>
      <c r="S42" s="35"/>
      <c r="T42" s="35"/>
      <c r="U42" s="35"/>
      <c r="V42" s="35"/>
      <c r="W42" s="35"/>
      <c r="X42" s="35"/>
      <c r="Y42" s="35"/>
      <c r="Z42" s="8"/>
      <c r="AA42" s="35" t="s">
        <v>17</v>
      </c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46">
        <v>10</v>
      </c>
      <c r="AS42" s="46"/>
      <c r="AT42" s="35" t="s">
        <v>16</v>
      </c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42" t="s">
        <v>163</v>
      </c>
      <c r="BL42" s="42"/>
      <c r="BM42" s="42"/>
      <c r="BN42" s="42"/>
      <c r="BO42" s="42"/>
      <c r="BP42" s="42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4"/>
    </row>
    <row r="43" spans="1:86" ht="23" customHeight="1">
      <c r="A43" s="11" t="s">
        <v>479</v>
      </c>
      <c r="B43" s="39" t="s">
        <v>157</v>
      </c>
      <c r="C43" s="40"/>
      <c r="D43" s="40"/>
      <c r="E43" s="40"/>
      <c r="F43" s="8"/>
      <c r="G43" s="35" t="s">
        <v>159</v>
      </c>
      <c r="H43" s="35"/>
      <c r="I43" s="35"/>
      <c r="J43" s="35"/>
      <c r="K43" s="35"/>
      <c r="L43" s="35"/>
      <c r="M43" s="35"/>
      <c r="N43" s="35"/>
      <c r="O43" s="35"/>
      <c r="P43" s="8"/>
      <c r="Q43" s="35" t="s">
        <v>160</v>
      </c>
      <c r="R43" s="35"/>
      <c r="S43" s="35"/>
      <c r="T43" s="35"/>
      <c r="U43" s="35"/>
      <c r="V43" s="35"/>
      <c r="W43" s="35"/>
      <c r="X43" s="35"/>
      <c r="Y43" s="35"/>
      <c r="Z43" s="8"/>
      <c r="AA43" s="35" t="s">
        <v>19</v>
      </c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46">
        <v>10</v>
      </c>
      <c r="AS43" s="46"/>
      <c r="AT43" s="35" t="s">
        <v>18</v>
      </c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42" t="s">
        <v>163</v>
      </c>
      <c r="BL43" s="42"/>
      <c r="BM43" s="42"/>
      <c r="BN43" s="42"/>
      <c r="BO43" s="42"/>
      <c r="BP43" s="42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4"/>
    </row>
    <row r="44" spans="1:86" ht="23" customHeight="1">
      <c r="A44" s="11" t="s">
        <v>467</v>
      </c>
      <c r="B44" s="39" t="s">
        <v>157</v>
      </c>
      <c r="C44" s="40"/>
      <c r="D44" s="40"/>
      <c r="E44" s="40"/>
      <c r="F44" s="8"/>
      <c r="G44" s="35" t="s">
        <v>159</v>
      </c>
      <c r="H44" s="35"/>
      <c r="I44" s="35"/>
      <c r="J44" s="35"/>
      <c r="K44" s="35"/>
      <c r="L44" s="35"/>
      <c r="M44" s="35"/>
      <c r="N44" s="35"/>
      <c r="O44" s="35"/>
      <c r="P44" s="8"/>
      <c r="Q44" s="35" t="s">
        <v>160</v>
      </c>
      <c r="R44" s="35"/>
      <c r="S44" s="35"/>
      <c r="T44" s="35"/>
      <c r="U44" s="35"/>
      <c r="V44" s="35"/>
      <c r="W44" s="35"/>
      <c r="X44" s="35"/>
      <c r="Y44" s="35"/>
      <c r="Z44" s="8"/>
      <c r="AA44" s="35" t="s">
        <v>22</v>
      </c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46">
        <v>10</v>
      </c>
      <c r="AS44" s="46"/>
      <c r="AT44" s="35" t="s">
        <v>21</v>
      </c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42" t="s">
        <v>163</v>
      </c>
      <c r="BL44" s="42"/>
      <c r="BM44" s="42"/>
      <c r="BN44" s="42"/>
      <c r="BO44" s="42"/>
      <c r="BP44" s="42"/>
      <c r="BQ44" s="35" t="s">
        <v>20</v>
      </c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4"/>
    </row>
    <row r="45" spans="1:86" ht="23" customHeight="1">
      <c r="A45" s="11" t="s">
        <v>480</v>
      </c>
      <c r="B45" s="39" t="s">
        <v>157</v>
      </c>
      <c r="C45" s="40"/>
      <c r="D45" s="40"/>
      <c r="E45" s="40"/>
      <c r="F45" s="8"/>
      <c r="G45" s="35" t="s">
        <v>159</v>
      </c>
      <c r="H45" s="35"/>
      <c r="I45" s="35"/>
      <c r="J45" s="35"/>
      <c r="K45" s="35"/>
      <c r="L45" s="35"/>
      <c r="M45" s="35"/>
      <c r="N45" s="35"/>
      <c r="O45" s="35"/>
      <c r="P45" s="8"/>
      <c r="Q45" s="35" t="s">
        <v>160</v>
      </c>
      <c r="R45" s="35"/>
      <c r="S45" s="35"/>
      <c r="T45" s="35"/>
      <c r="U45" s="35"/>
      <c r="V45" s="35"/>
      <c r="W45" s="35"/>
      <c r="X45" s="35"/>
      <c r="Y45" s="35"/>
      <c r="Z45" s="8"/>
      <c r="AA45" s="35" t="s">
        <v>25</v>
      </c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46">
        <v>10</v>
      </c>
      <c r="AS45" s="46"/>
      <c r="AT45" s="35" t="s">
        <v>24</v>
      </c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42" t="s">
        <v>163</v>
      </c>
      <c r="BL45" s="42"/>
      <c r="BM45" s="42"/>
      <c r="BN45" s="42"/>
      <c r="BO45" s="42"/>
      <c r="BP45" s="42"/>
      <c r="BQ45" s="35" t="s">
        <v>23</v>
      </c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4"/>
    </row>
    <row r="46" spans="1:86" ht="23" customHeight="1">
      <c r="A46" s="11" t="s">
        <v>468</v>
      </c>
      <c r="B46" s="39" t="s">
        <v>157</v>
      </c>
      <c r="C46" s="40"/>
      <c r="D46" s="40"/>
      <c r="E46" s="40"/>
      <c r="F46" s="8"/>
      <c r="G46" s="35" t="s">
        <v>159</v>
      </c>
      <c r="H46" s="35"/>
      <c r="I46" s="35"/>
      <c r="J46" s="35"/>
      <c r="K46" s="35"/>
      <c r="L46" s="35"/>
      <c r="M46" s="35"/>
      <c r="N46" s="35"/>
      <c r="O46" s="35"/>
      <c r="P46" s="8"/>
      <c r="Q46" s="35" t="s">
        <v>160</v>
      </c>
      <c r="R46" s="35"/>
      <c r="S46" s="35"/>
      <c r="T46" s="35"/>
      <c r="U46" s="35"/>
      <c r="V46" s="35"/>
      <c r="W46" s="35"/>
      <c r="X46" s="35"/>
      <c r="Y46" s="35"/>
      <c r="Z46" s="8"/>
      <c r="AA46" s="35" t="s">
        <v>27</v>
      </c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46">
        <v>10</v>
      </c>
      <c r="AS46" s="46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42" t="s">
        <v>163</v>
      </c>
      <c r="BL46" s="42"/>
      <c r="BM46" s="42"/>
      <c r="BN46" s="42"/>
      <c r="BO46" s="42"/>
      <c r="BP46" s="42"/>
      <c r="BQ46" s="35" t="s">
        <v>26</v>
      </c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4"/>
    </row>
    <row r="47" spans="1:86" ht="23" customHeight="1">
      <c r="A47" s="11" t="s">
        <v>481</v>
      </c>
      <c r="B47" s="39" t="s">
        <v>157</v>
      </c>
      <c r="C47" s="40"/>
      <c r="D47" s="40"/>
      <c r="E47" s="40"/>
      <c r="F47" s="8"/>
      <c r="G47" s="35" t="s">
        <v>159</v>
      </c>
      <c r="H47" s="35"/>
      <c r="I47" s="35"/>
      <c r="J47" s="35"/>
      <c r="K47" s="35"/>
      <c r="L47" s="35"/>
      <c r="M47" s="35"/>
      <c r="N47" s="35"/>
      <c r="O47" s="35"/>
      <c r="P47" s="8"/>
      <c r="Q47" s="35" t="s">
        <v>160</v>
      </c>
      <c r="R47" s="35"/>
      <c r="S47" s="35"/>
      <c r="T47" s="35"/>
      <c r="U47" s="35"/>
      <c r="V47" s="35"/>
      <c r="W47" s="35"/>
      <c r="X47" s="35"/>
      <c r="Y47" s="35"/>
      <c r="Z47" s="8"/>
      <c r="AA47" s="35" t="s">
        <v>29</v>
      </c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46">
        <v>10</v>
      </c>
      <c r="AS47" s="46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42" t="s">
        <v>163</v>
      </c>
      <c r="BL47" s="42"/>
      <c r="BM47" s="42"/>
      <c r="BN47" s="42"/>
      <c r="BO47" s="42"/>
      <c r="BP47" s="42"/>
      <c r="BQ47" s="35" t="s">
        <v>28</v>
      </c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4"/>
    </row>
    <row r="48" spans="1:86" ht="23" customHeight="1">
      <c r="A48" s="11" t="s">
        <v>469</v>
      </c>
      <c r="B48" s="39" t="s">
        <v>157</v>
      </c>
      <c r="C48" s="40"/>
      <c r="D48" s="40"/>
      <c r="E48" s="40"/>
      <c r="F48" s="8"/>
      <c r="G48" s="35" t="s">
        <v>159</v>
      </c>
      <c r="H48" s="35"/>
      <c r="I48" s="35"/>
      <c r="J48" s="35"/>
      <c r="K48" s="35"/>
      <c r="L48" s="35"/>
      <c r="M48" s="35"/>
      <c r="N48" s="35"/>
      <c r="O48" s="35"/>
      <c r="P48" s="8"/>
      <c r="Q48" s="35" t="s">
        <v>160</v>
      </c>
      <c r="R48" s="35"/>
      <c r="S48" s="35"/>
      <c r="T48" s="35"/>
      <c r="U48" s="35"/>
      <c r="V48" s="35"/>
      <c r="W48" s="35"/>
      <c r="X48" s="35"/>
      <c r="Y48" s="35"/>
      <c r="Z48" s="8"/>
      <c r="AA48" s="35" t="s">
        <v>32</v>
      </c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46">
        <v>10</v>
      </c>
      <c r="AS48" s="46"/>
      <c r="AT48" s="35" t="s">
        <v>31</v>
      </c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42" t="s">
        <v>163</v>
      </c>
      <c r="BL48" s="42"/>
      <c r="BM48" s="42"/>
      <c r="BN48" s="42"/>
      <c r="BO48" s="42"/>
      <c r="BP48" s="42"/>
      <c r="BQ48" s="35" t="s">
        <v>30</v>
      </c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4"/>
    </row>
    <row r="49" spans="1:86" ht="45" customHeight="1">
      <c r="A49" s="47" t="s">
        <v>417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</row>
    <row r="50" spans="1:86" ht="51.75" customHeight="1">
      <c r="A50" s="4"/>
      <c r="B50" s="5">
        <v>0.33333333333333331</v>
      </c>
      <c r="C50" s="5">
        <f t="shared" ref="C50:BN50" si="8">SUM(B50+5/1440)</f>
        <v>0.33680555555555552</v>
      </c>
      <c r="D50" s="5">
        <f t="shared" si="8"/>
        <v>0.34027777777777773</v>
      </c>
      <c r="E50" s="5">
        <f t="shared" si="8"/>
        <v>0.34374999999999994</v>
      </c>
      <c r="F50" s="5">
        <f t="shared" si="8"/>
        <v>0.34722222222222215</v>
      </c>
      <c r="G50" s="5">
        <f t="shared" si="8"/>
        <v>0.35069444444444436</v>
      </c>
      <c r="H50" s="5">
        <f t="shared" si="8"/>
        <v>0.35416666666666657</v>
      </c>
      <c r="I50" s="5">
        <f t="shared" si="8"/>
        <v>0.35763888888888878</v>
      </c>
      <c r="J50" s="5">
        <f t="shared" si="8"/>
        <v>0.36111111111111099</v>
      </c>
      <c r="K50" s="5">
        <f t="shared" si="8"/>
        <v>0.3645833333333332</v>
      </c>
      <c r="L50" s="5">
        <f t="shared" si="8"/>
        <v>0.36805555555555541</v>
      </c>
      <c r="M50" s="5">
        <f t="shared" si="8"/>
        <v>0.37152777777777762</v>
      </c>
      <c r="N50" s="5">
        <f t="shared" si="8"/>
        <v>0.37499999999999983</v>
      </c>
      <c r="O50" s="5">
        <f t="shared" si="8"/>
        <v>0.37847222222222204</v>
      </c>
      <c r="P50" s="5">
        <f t="shared" si="8"/>
        <v>0.38194444444444425</v>
      </c>
      <c r="Q50" s="5">
        <f t="shared" si="8"/>
        <v>0.38541666666666646</v>
      </c>
      <c r="R50" s="5">
        <f t="shared" si="8"/>
        <v>0.38888888888888867</v>
      </c>
      <c r="S50" s="5">
        <f t="shared" si="8"/>
        <v>0.39236111111111088</v>
      </c>
      <c r="T50" s="5">
        <f t="shared" si="8"/>
        <v>0.39583333333333309</v>
      </c>
      <c r="U50" s="5">
        <f t="shared" si="8"/>
        <v>0.3993055555555553</v>
      </c>
      <c r="V50" s="5">
        <f t="shared" si="8"/>
        <v>0.40277777777777751</v>
      </c>
      <c r="W50" s="5">
        <f t="shared" si="8"/>
        <v>0.40624999999999972</v>
      </c>
      <c r="X50" s="5">
        <f t="shared" si="8"/>
        <v>0.40972222222222193</v>
      </c>
      <c r="Y50" s="5">
        <f t="shared" si="8"/>
        <v>0.41319444444444414</v>
      </c>
      <c r="Z50" s="5">
        <f t="shared" si="8"/>
        <v>0.41666666666666635</v>
      </c>
      <c r="AA50" s="5">
        <f t="shared" si="8"/>
        <v>0.42013888888888856</v>
      </c>
      <c r="AB50" s="5">
        <f t="shared" si="8"/>
        <v>0.42361111111111077</v>
      </c>
      <c r="AC50" s="5">
        <f t="shared" si="8"/>
        <v>0.42708333333333298</v>
      </c>
      <c r="AD50" s="5">
        <f t="shared" si="8"/>
        <v>0.43055555555555519</v>
      </c>
      <c r="AE50" s="5">
        <f t="shared" si="8"/>
        <v>0.4340277777777774</v>
      </c>
      <c r="AF50" s="5">
        <f t="shared" si="8"/>
        <v>0.43749999999999961</v>
      </c>
      <c r="AG50" s="5">
        <f t="shared" si="8"/>
        <v>0.44097222222222182</v>
      </c>
      <c r="AH50" s="5">
        <f t="shared" si="8"/>
        <v>0.44444444444444403</v>
      </c>
      <c r="AI50" s="5">
        <f t="shared" si="8"/>
        <v>0.44791666666666624</v>
      </c>
      <c r="AJ50" s="5">
        <f t="shared" si="8"/>
        <v>0.45138888888888845</v>
      </c>
      <c r="AK50" s="5">
        <f t="shared" si="8"/>
        <v>0.45486111111111066</v>
      </c>
      <c r="AL50" s="5">
        <f t="shared" si="8"/>
        <v>0.45833333333333287</v>
      </c>
      <c r="AM50" s="5">
        <f t="shared" si="8"/>
        <v>0.46180555555555508</v>
      </c>
      <c r="AN50" s="5">
        <f t="shared" si="8"/>
        <v>0.46527777777777729</v>
      </c>
      <c r="AO50" s="5">
        <f t="shared" si="8"/>
        <v>0.4687499999999995</v>
      </c>
      <c r="AP50" s="5">
        <f t="shared" si="8"/>
        <v>0.47222222222222171</v>
      </c>
      <c r="AQ50" s="5">
        <f t="shared" si="8"/>
        <v>0.47569444444444392</v>
      </c>
      <c r="AR50" s="5">
        <f t="shared" si="8"/>
        <v>0.47916666666666613</v>
      </c>
      <c r="AS50" s="5">
        <f t="shared" si="8"/>
        <v>0.48263888888888834</v>
      </c>
      <c r="AT50" s="5">
        <f t="shared" si="8"/>
        <v>0.48611111111111055</v>
      </c>
      <c r="AU50" s="5">
        <f t="shared" si="8"/>
        <v>0.48958333333333276</v>
      </c>
      <c r="AV50" s="5">
        <f t="shared" si="8"/>
        <v>0.49305555555555497</v>
      </c>
      <c r="AW50" s="5">
        <f t="shared" si="8"/>
        <v>0.49652777777777718</v>
      </c>
      <c r="AX50" s="5">
        <f t="shared" si="8"/>
        <v>0.49999999999999939</v>
      </c>
      <c r="AY50" s="5">
        <f t="shared" si="8"/>
        <v>0.50347222222222165</v>
      </c>
      <c r="AZ50" s="5">
        <f t="shared" si="8"/>
        <v>0.50694444444444386</v>
      </c>
      <c r="BA50" s="5">
        <f t="shared" si="8"/>
        <v>0.51041666666666607</v>
      </c>
      <c r="BB50" s="5">
        <f t="shared" si="8"/>
        <v>0.51388888888888828</v>
      </c>
      <c r="BC50" s="5">
        <f t="shared" si="8"/>
        <v>0.51736111111111049</v>
      </c>
      <c r="BD50" s="5">
        <f t="shared" si="8"/>
        <v>0.5208333333333327</v>
      </c>
      <c r="BE50" s="5">
        <f t="shared" si="8"/>
        <v>0.52430555555555491</v>
      </c>
      <c r="BF50" s="5">
        <f t="shared" si="8"/>
        <v>0.52777777777777712</v>
      </c>
      <c r="BG50" s="5">
        <f t="shared" si="8"/>
        <v>0.53124999999999933</v>
      </c>
      <c r="BH50" s="5">
        <f t="shared" si="8"/>
        <v>0.53472222222222154</v>
      </c>
      <c r="BI50" s="5">
        <f t="shared" si="8"/>
        <v>0.53819444444444375</v>
      </c>
      <c r="BJ50" s="5">
        <f t="shared" si="8"/>
        <v>0.54166666666666596</v>
      </c>
      <c r="BK50" s="5">
        <f t="shared" si="8"/>
        <v>0.54513888888888817</v>
      </c>
      <c r="BL50" s="5">
        <f t="shared" si="8"/>
        <v>0.54861111111111038</v>
      </c>
      <c r="BM50" s="5">
        <f t="shared" si="8"/>
        <v>0.55208333333333259</v>
      </c>
      <c r="BN50" s="5">
        <f t="shared" si="8"/>
        <v>0.5555555555555548</v>
      </c>
      <c r="BO50" s="5">
        <f t="shared" ref="BO50:CH50" si="9">SUM(BN50+5/1440)</f>
        <v>0.55902777777777701</v>
      </c>
      <c r="BP50" s="5">
        <f t="shared" si="9"/>
        <v>0.56249999999999922</v>
      </c>
      <c r="BQ50" s="5">
        <f t="shared" si="9"/>
        <v>0.56597222222222143</v>
      </c>
      <c r="BR50" s="5">
        <f t="shared" si="9"/>
        <v>0.56944444444444364</v>
      </c>
      <c r="BS50" s="5">
        <f t="shared" si="9"/>
        <v>0.57291666666666585</v>
      </c>
      <c r="BT50" s="5">
        <f t="shared" si="9"/>
        <v>0.57638888888888806</v>
      </c>
      <c r="BU50" s="5">
        <f t="shared" si="9"/>
        <v>0.57986111111111027</v>
      </c>
      <c r="BV50" s="5">
        <f t="shared" si="9"/>
        <v>0.58333333333333248</v>
      </c>
      <c r="BW50" s="5">
        <f t="shared" si="9"/>
        <v>0.58680555555555469</v>
      </c>
      <c r="BX50" s="5">
        <f t="shared" si="9"/>
        <v>0.5902777777777769</v>
      </c>
      <c r="BY50" s="5">
        <f t="shared" si="9"/>
        <v>0.59374999999999911</v>
      </c>
      <c r="BZ50" s="5">
        <f t="shared" si="9"/>
        <v>0.59722222222222132</v>
      </c>
      <c r="CA50" s="5">
        <f t="shared" si="9"/>
        <v>0.60069444444444353</v>
      </c>
      <c r="CB50" s="5">
        <f t="shared" si="9"/>
        <v>0.60416666666666574</v>
      </c>
      <c r="CC50" s="5">
        <f t="shared" si="9"/>
        <v>0.60763888888888795</v>
      </c>
      <c r="CD50" s="5">
        <f t="shared" si="9"/>
        <v>0.61111111111111016</v>
      </c>
      <c r="CE50" s="5">
        <f t="shared" si="9"/>
        <v>0.61458333333333237</v>
      </c>
      <c r="CF50" s="5">
        <f t="shared" si="9"/>
        <v>0.61805555555555458</v>
      </c>
      <c r="CG50" s="5">
        <f t="shared" si="9"/>
        <v>0.62152777777777679</v>
      </c>
      <c r="CH50" s="5">
        <f t="shared" si="9"/>
        <v>0.624999999999999</v>
      </c>
    </row>
    <row r="51" spans="1:86" ht="30" customHeight="1">
      <c r="A51" s="95" t="s">
        <v>33</v>
      </c>
      <c r="B51" s="39" t="s">
        <v>157</v>
      </c>
      <c r="C51" s="40"/>
      <c r="D51" s="40"/>
      <c r="E51" s="40"/>
      <c r="F51" s="8"/>
      <c r="G51" s="35" t="s">
        <v>36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46">
        <v>10</v>
      </c>
      <c r="X51" s="46"/>
      <c r="Y51" s="35" t="s">
        <v>37</v>
      </c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 t="s">
        <v>159</v>
      </c>
      <c r="AR51" s="35"/>
      <c r="AS51" s="35"/>
      <c r="AT51" s="35"/>
      <c r="AU51" s="35"/>
      <c r="AV51" s="35"/>
      <c r="AW51" s="35"/>
      <c r="AX51" s="35"/>
      <c r="AY51" s="35"/>
      <c r="AZ51" s="42" t="s">
        <v>163</v>
      </c>
      <c r="BA51" s="42"/>
      <c r="BB51" s="42"/>
      <c r="BC51" s="42"/>
      <c r="BD51" s="42"/>
      <c r="BE51" s="42"/>
      <c r="BF51" s="35" t="s">
        <v>160</v>
      </c>
      <c r="BG51" s="35"/>
      <c r="BH51" s="35"/>
      <c r="BI51" s="35"/>
      <c r="BJ51" s="35"/>
      <c r="BK51" s="35"/>
      <c r="BL51" s="35"/>
      <c r="BM51" s="35"/>
      <c r="BN51" s="35"/>
      <c r="BO51" s="4"/>
      <c r="BP51" s="35" t="s">
        <v>35</v>
      </c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4"/>
    </row>
    <row r="52" spans="1:86" ht="30" customHeight="1">
      <c r="A52" s="96"/>
      <c r="B52" s="39" t="s">
        <v>157</v>
      </c>
      <c r="C52" s="40"/>
      <c r="D52" s="40"/>
      <c r="E52" s="40"/>
      <c r="F52" s="8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46">
        <v>10</v>
      </c>
      <c r="X52" s="46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 t="s">
        <v>159</v>
      </c>
      <c r="AR52" s="35"/>
      <c r="AS52" s="35"/>
      <c r="AT52" s="35"/>
      <c r="AU52" s="35"/>
      <c r="AV52" s="35"/>
      <c r="AW52" s="35"/>
      <c r="AX52" s="35"/>
      <c r="AY52" s="35"/>
      <c r="AZ52" s="42" t="s">
        <v>163</v>
      </c>
      <c r="BA52" s="42"/>
      <c r="BB52" s="42"/>
      <c r="BC52" s="42"/>
      <c r="BD52" s="42"/>
      <c r="BE52" s="42"/>
      <c r="BF52" s="35" t="s">
        <v>160</v>
      </c>
      <c r="BG52" s="35"/>
      <c r="BH52" s="35"/>
      <c r="BI52" s="35"/>
      <c r="BJ52" s="35"/>
      <c r="BK52" s="35"/>
      <c r="BL52" s="35"/>
      <c r="BM52" s="35"/>
      <c r="BN52" s="35"/>
      <c r="BO52" s="4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4"/>
    </row>
    <row r="53" spans="1:86" ht="30" customHeight="1">
      <c r="A53" s="95" t="s">
        <v>34</v>
      </c>
      <c r="B53" s="39" t="s">
        <v>157</v>
      </c>
      <c r="C53" s="40"/>
      <c r="D53" s="40"/>
      <c r="E53" s="40"/>
      <c r="F53" s="8"/>
      <c r="G53" s="35" t="s">
        <v>39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46">
        <v>10</v>
      </c>
      <c r="X53" s="46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35" t="s">
        <v>159</v>
      </c>
      <c r="AR53" s="35"/>
      <c r="AS53" s="35"/>
      <c r="AT53" s="35"/>
      <c r="AU53" s="35"/>
      <c r="AV53" s="35"/>
      <c r="AW53" s="35"/>
      <c r="AX53" s="35"/>
      <c r="AY53" s="35"/>
      <c r="AZ53" s="42" t="s">
        <v>163</v>
      </c>
      <c r="BA53" s="42"/>
      <c r="BB53" s="42"/>
      <c r="BC53" s="42"/>
      <c r="BD53" s="42"/>
      <c r="BE53" s="42"/>
      <c r="BF53" s="35" t="s">
        <v>160</v>
      </c>
      <c r="BG53" s="35"/>
      <c r="BH53" s="35"/>
      <c r="BI53" s="35"/>
      <c r="BJ53" s="35"/>
      <c r="BK53" s="35"/>
      <c r="BL53" s="35"/>
      <c r="BM53" s="35"/>
      <c r="BN53" s="35"/>
      <c r="BO53" s="4"/>
      <c r="BP53" s="35" t="s">
        <v>38</v>
      </c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4"/>
    </row>
    <row r="54" spans="1:86" ht="30" customHeight="1">
      <c r="A54" s="96"/>
      <c r="B54" s="39" t="s">
        <v>157</v>
      </c>
      <c r="C54" s="40"/>
      <c r="D54" s="40"/>
      <c r="E54" s="40"/>
      <c r="F54" s="8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46">
        <v>10</v>
      </c>
      <c r="X54" s="46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35" t="s">
        <v>159</v>
      </c>
      <c r="AR54" s="35"/>
      <c r="AS54" s="35"/>
      <c r="AT54" s="35"/>
      <c r="AU54" s="35"/>
      <c r="AV54" s="35"/>
      <c r="AW54" s="35"/>
      <c r="AX54" s="35"/>
      <c r="AY54" s="35"/>
      <c r="AZ54" s="42" t="s">
        <v>163</v>
      </c>
      <c r="BA54" s="42"/>
      <c r="BB54" s="42"/>
      <c r="BC54" s="42"/>
      <c r="BD54" s="42"/>
      <c r="BE54" s="42"/>
      <c r="BF54" s="35" t="s">
        <v>160</v>
      </c>
      <c r="BG54" s="35"/>
      <c r="BH54" s="35"/>
      <c r="BI54" s="35"/>
      <c r="BJ54" s="35"/>
      <c r="BK54" s="35"/>
      <c r="BL54" s="35"/>
      <c r="BM54" s="35"/>
      <c r="BN54" s="35"/>
      <c r="BO54" s="4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4"/>
    </row>
    <row r="55" spans="1:86" ht="30" customHeight="1">
      <c r="A55" s="11" t="s">
        <v>482</v>
      </c>
      <c r="B55" s="39" t="s">
        <v>157</v>
      </c>
      <c r="C55" s="40"/>
      <c r="D55" s="40"/>
      <c r="E55" s="40"/>
      <c r="F55" s="8"/>
      <c r="G55" s="35" t="s">
        <v>41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46">
        <v>10</v>
      </c>
      <c r="X55" s="46"/>
      <c r="Y55" s="35" t="s">
        <v>42</v>
      </c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 t="s">
        <v>159</v>
      </c>
      <c r="AR55" s="35"/>
      <c r="AS55" s="35"/>
      <c r="AT55" s="35"/>
      <c r="AU55" s="35"/>
      <c r="AV55" s="35"/>
      <c r="AW55" s="35"/>
      <c r="AX55" s="35"/>
      <c r="AY55" s="35"/>
      <c r="AZ55" s="42" t="s">
        <v>163</v>
      </c>
      <c r="BA55" s="42"/>
      <c r="BB55" s="42"/>
      <c r="BC55" s="42"/>
      <c r="BD55" s="42"/>
      <c r="BE55" s="42"/>
      <c r="BF55" s="35" t="s">
        <v>160</v>
      </c>
      <c r="BG55" s="35"/>
      <c r="BH55" s="35"/>
      <c r="BI55" s="35"/>
      <c r="BJ55" s="35"/>
      <c r="BK55" s="35"/>
      <c r="BL55" s="35"/>
      <c r="BM55" s="35"/>
      <c r="BN55" s="35"/>
      <c r="BO55" s="4"/>
      <c r="BP55" s="35" t="s">
        <v>40</v>
      </c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4"/>
    </row>
    <row r="56" spans="1:86" ht="30" customHeight="1">
      <c r="A56" s="11" t="s">
        <v>470</v>
      </c>
      <c r="B56" s="39" t="s">
        <v>157</v>
      </c>
      <c r="C56" s="40"/>
      <c r="D56" s="40"/>
      <c r="E56" s="40"/>
      <c r="F56" s="8"/>
      <c r="G56" s="35" t="s">
        <v>43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46">
        <v>10</v>
      </c>
      <c r="X56" s="46"/>
      <c r="Y56" s="35" t="s">
        <v>44</v>
      </c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 t="s">
        <v>159</v>
      </c>
      <c r="AR56" s="35"/>
      <c r="AS56" s="35"/>
      <c r="AT56" s="35"/>
      <c r="AU56" s="35"/>
      <c r="AV56" s="35"/>
      <c r="AW56" s="35"/>
      <c r="AX56" s="35"/>
      <c r="AY56" s="35"/>
      <c r="AZ56" s="42" t="s">
        <v>163</v>
      </c>
      <c r="BA56" s="42"/>
      <c r="BB56" s="42"/>
      <c r="BC56" s="42"/>
      <c r="BD56" s="42"/>
      <c r="BE56" s="42"/>
      <c r="BF56" s="35" t="s">
        <v>160</v>
      </c>
      <c r="BG56" s="35"/>
      <c r="BH56" s="35"/>
      <c r="BI56" s="35"/>
      <c r="BJ56" s="35"/>
      <c r="BK56" s="35"/>
      <c r="BL56" s="35"/>
      <c r="BM56" s="35"/>
      <c r="BN56" s="35"/>
      <c r="BO56" s="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4"/>
    </row>
    <row r="57" spans="1:86" ht="30" customHeight="1">
      <c r="A57" s="11" t="s">
        <v>483</v>
      </c>
      <c r="B57" s="39" t="s">
        <v>157</v>
      </c>
      <c r="C57" s="40"/>
      <c r="D57" s="40"/>
      <c r="E57" s="40"/>
      <c r="F57" s="8"/>
      <c r="G57" s="35" t="s">
        <v>45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46">
        <v>10</v>
      </c>
      <c r="X57" s="46"/>
      <c r="Y57" s="35" t="s">
        <v>46</v>
      </c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 t="s">
        <v>159</v>
      </c>
      <c r="AR57" s="35"/>
      <c r="AS57" s="35"/>
      <c r="AT57" s="35"/>
      <c r="AU57" s="35"/>
      <c r="AV57" s="35"/>
      <c r="AW57" s="35"/>
      <c r="AX57" s="35"/>
      <c r="AY57" s="35"/>
      <c r="AZ57" s="42" t="s">
        <v>163</v>
      </c>
      <c r="BA57" s="42"/>
      <c r="BB57" s="42"/>
      <c r="BC57" s="42"/>
      <c r="BD57" s="42"/>
      <c r="BE57" s="42"/>
      <c r="BF57" s="35" t="s">
        <v>160</v>
      </c>
      <c r="BG57" s="35"/>
      <c r="BH57" s="35"/>
      <c r="BI57" s="35"/>
      <c r="BJ57" s="35"/>
      <c r="BK57" s="35"/>
      <c r="BL57" s="35"/>
      <c r="BM57" s="35"/>
      <c r="BN57" s="35"/>
      <c r="BO57" s="4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4"/>
    </row>
    <row r="58" spans="1:86" ht="30" customHeight="1">
      <c r="A58" s="11" t="s">
        <v>471</v>
      </c>
      <c r="B58" s="39" t="s">
        <v>157</v>
      </c>
      <c r="C58" s="40"/>
      <c r="D58" s="40"/>
      <c r="E58" s="40"/>
      <c r="F58" s="8"/>
      <c r="G58" s="35" t="s">
        <v>48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46">
        <v>10</v>
      </c>
      <c r="X58" s="46"/>
      <c r="Y58" s="35" t="s">
        <v>49</v>
      </c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 t="s">
        <v>159</v>
      </c>
      <c r="AR58" s="35"/>
      <c r="AS58" s="35"/>
      <c r="AT58" s="35"/>
      <c r="AU58" s="35"/>
      <c r="AV58" s="35"/>
      <c r="AW58" s="35"/>
      <c r="AX58" s="35"/>
      <c r="AY58" s="35"/>
      <c r="AZ58" s="42" t="s">
        <v>163</v>
      </c>
      <c r="BA58" s="42"/>
      <c r="BB58" s="42"/>
      <c r="BC58" s="42"/>
      <c r="BD58" s="42"/>
      <c r="BE58" s="42"/>
      <c r="BF58" s="35" t="s">
        <v>160</v>
      </c>
      <c r="BG58" s="35"/>
      <c r="BH58" s="35"/>
      <c r="BI58" s="35"/>
      <c r="BJ58" s="35"/>
      <c r="BK58" s="35"/>
      <c r="BL58" s="35"/>
      <c r="BM58" s="35"/>
      <c r="BN58" s="35"/>
      <c r="BO58" s="4"/>
      <c r="BP58" s="35" t="s">
        <v>47</v>
      </c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4"/>
    </row>
    <row r="59" spans="1:86" ht="30" customHeight="1">
      <c r="A59" s="11" t="s">
        <v>484</v>
      </c>
      <c r="B59" s="39" t="s">
        <v>157</v>
      </c>
      <c r="C59" s="40"/>
      <c r="D59" s="40"/>
      <c r="E59" s="40"/>
      <c r="F59" s="8"/>
      <c r="G59" s="35" t="s">
        <v>51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46">
        <v>10</v>
      </c>
      <c r="X59" s="46"/>
      <c r="Y59" s="35" t="s">
        <v>52</v>
      </c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 t="s">
        <v>159</v>
      </c>
      <c r="AR59" s="35"/>
      <c r="AS59" s="35"/>
      <c r="AT59" s="35"/>
      <c r="AU59" s="35"/>
      <c r="AV59" s="35"/>
      <c r="AW59" s="35"/>
      <c r="AX59" s="35"/>
      <c r="AY59" s="35"/>
      <c r="AZ59" s="42" t="s">
        <v>163</v>
      </c>
      <c r="BA59" s="42"/>
      <c r="BB59" s="42"/>
      <c r="BC59" s="42"/>
      <c r="BD59" s="42"/>
      <c r="BE59" s="42"/>
      <c r="BF59" s="35" t="s">
        <v>160</v>
      </c>
      <c r="BG59" s="35"/>
      <c r="BH59" s="35"/>
      <c r="BI59" s="35"/>
      <c r="BJ59" s="35"/>
      <c r="BK59" s="35"/>
      <c r="BL59" s="35"/>
      <c r="BM59" s="35"/>
      <c r="BN59" s="35"/>
      <c r="BO59" s="4"/>
      <c r="BP59" s="35" t="s">
        <v>50</v>
      </c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4"/>
    </row>
    <row r="60" spans="1:86" ht="30" customHeight="1">
      <c r="A60" s="11" t="s">
        <v>472</v>
      </c>
      <c r="B60" s="39" t="s">
        <v>157</v>
      </c>
      <c r="C60" s="40"/>
      <c r="D60" s="40"/>
      <c r="E60" s="40"/>
      <c r="F60" s="8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46">
        <v>10</v>
      </c>
      <c r="X60" s="46"/>
      <c r="Y60" s="35" t="s">
        <v>54</v>
      </c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 t="s">
        <v>159</v>
      </c>
      <c r="AR60" s="35"/>
      <c r="AS60" s="35"/>
      <c r="AT60" s="35"/>
      <c r="AU60" s="35"/>
      <c r="AV60" s="35"/>
      <c r="AW60" s="35"/>
      <c r="AX60" s="35"/>
      <c r="AY60" s="35"/>
      <c r="AZ60" s="42" t="s">
        <v>163</v>
      </c>
      <c r="BA60" s="42"/>
      <c r="BB60" s="42"/>
      <c r="BC60" s="42"/>
      <c r="BD60" s="42"/>
      <c r="BE60" s="42"/>
      <c r="BF60" s="35" t="s">
        <v>160</v>
      </c>
      <c r="BG60" s="35"/>
      <c r="BH60" s="35"/>
      <c r="BI60" s="35"/>
      <c r="BJ60" s="35"/>
      <c r="BK60" s="35"/>
      <c r="BL60" s="35"/>
      <c r="BM60" s="35"/>
      <c r="BN60" s="35"/>
      <c r="BO60" s="4"/>
      <c r="BP60" s="35" t="s">
        <v>53</v>
      </c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4"/>
    </row>
    <row r="61" spans="1:86" ht="30" customHeight="1">
      <c r="A61" s="11" t="s">
        <v>485</v>
      </c>
      <c r="B61" s="39" t="s">
        <v>157</v>
      </c>
      <c r="C61" s="40"/>
      <c r="D61" s="40"/>
      <c r="E61" s="40"/>
      <c r="F61" s="8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46">
        <v>10</v>
      </c>
      <c r="X61" s="46"/>
      <c r="Y61" s="35" t="s">
        <v>56</v>
      </c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 t="s">
        <v>159</v>
      </c>
      <c r="AR61" s="35"/>
      <c r="AS61" s="35"/>
      <c r="AT61" s="35"/>
      <c r="AU61" s="35"/>
      <c r="AV61" s="35"/>
      <c r="AW61" s="35"/>
      <c r="AX61" s="35"/>
      <c r="AY61" s="35"/>
      <c r="AZ61" s="42" t="s">
        <v>163</v>
      </c>
      <c r="BA61" s="42"/>
      <c r="BB61" s="42"/>
      <c r="BC61" s="42"/>
      <c r="BD61" s="42"/>
      <c r="BE61" s="42"/>
      <c r="BF61" s="35" t="s">
        <v>160</v>
      </c>
      <c r="BG61" s="35"/>
      <c r="BH61" s="35"/>
      <c r="BI61" s="35"/>
      <c r="BJ61" s="35"/>
      <c r="BK61" s="35"/>
      <c r="BL61" s="35"/>
      <c r="BM61" s="35"/>
      <c r="BN61" s="35"/>
      <c r="BO61" s="4"/>
      <c r="BP61" s="35" t="s">
        <v>55</v>
      </c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4"/>
    </row>
    <row r="62" spans="1:86" ht="30" customHeight="1">
      <c r="A62" s="11" t="s">
        <v>473</v>
      </c>
      <c r="B62" s="39" t="s">
        <v>157</v>
      </c>
      <c r="C62" s="40"/>
      <c r="D62" s="40"/>
      <c r="E62" s="40"/>
      <c r="F62" s="8"/>
      <c r="G62" s="35" t="s">
        <v>58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46">
        <v>10</v>
      </c>
      <c r="X62" s="46"/>
      <c r="Y62" s="35" t="s">
        <v>59</v>
      </c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 t="s">
        <v>159</v>
      </c>
      <c r="AR62" s="35"/>
      <c r="AS62" s="35"/>
      <c r="AT62" s="35"/>
      <c r="AU62" s="35"/>
      <c r="AV62" s="35"/>
      <c r="AW62" s="35"/>
      <c r="AX62" s="35"/>
      <c r="AY62" s="35"/>
      <c r="AZ62" s="42" t="s">
        <v>163</v>
      </c>
      <c r="BA62" s="42"/>
      <c r="BB62" s="42"/>
      <c r="BC62" s="42"/>
      <c r="BD62" s="42"/>
      <c r="BE62" s="42"/>
      <c r="BF62" s="35" t="s">
        <v>160</v>
      </c>
      <c r="BG62" s="35"/>
      <c r="BH62" s="35"/>
      <c r="BI62" s="35"/>
      <c r="BJ62" s="35"/>
      <c r="BK62" s="35"/>
      <c r="BL62" s="35"/>
      <c r="BM62" s="35"/>
      <c r="BN62" s="35"/>
      <c r="BO62" s="4"/>
      <c r="BP62" s="35" t="s">
        <v>57</v>
      </c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4"/>
    </row>
    <row r="63" spans="1:86" ht="45" customHeight="1">
      <c r="A63" s="47" t="s">
        <v>212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</row>
    <row r="64" spans="1:86" ht="51.75" customHeight="1">
      <c r="A64" s="4"/>
      <c r="B64" s="5">
        <v>0.33333333333333331</v>
      </c>
      <c r="C64" s="5">
        <f t="shared" ref="C64:BN64" si="10">SUM(B64+5/1440)</f>
        <v>0.33680555555555552</v>
      </c>
      <c r="D64" s="5">
        <f t="shared" si="10"/>
        <v>0.34027777777777773</v>
      </c>
      <c r="E64" s="5">
        <f t="shared" si="10"/>
        <v>0.34374999999999994</v>
      </c>
      <c r="F64" s="5">
        <f t="shared" si="10"/>
        <v>0.34722222222222215</v>
      </c>
      <c r="G64" s="5">
        <f t="shared" si="10"/>
        <v>0.35069444444444436</v>
      </c>
      <c r="H64" s="5">
        <f t="shared" si="10"/>
        <v>0.35416666666666657</v>
      </c>
      <c r="I64" s="5">
        <f t="shared" si="10"/>
        <v>0.35763888888888878</v>
      </c>
      <c r="J64" s="5">
        <f t="shared" si="10"/>
        <v>0.36111111111111099</v>
      </c>
      <c r="K64" s="5">
        <f t="shared" si="10"/>
        <v>0.3645833333333332</v>
      </c>
      <c r="L64" s="5">
        <f t="shared" si="10"/>
        <v>0.36805555555555541</v>
      </c>
      <c r="M64" s="5">
        <f t="shared" si="10"/>
        <v>0.37152777777777762</v>
      </c>
      <c r="N64" s="5">
        <f t="shared" si="10"/>
        <v>0.37499999999999983</v>
      </c>
      <c r="O64" s="5">
        <f t="shared" si="10"/>
        <v>0.37847222222222204</v>
      </c>
      <c r="P64" s="5">
        <f t="shared" si="10"/>
        <v>0.38194444444444425</v>
      </c>
      <c r="Q64" s="5">
        <f t="shared" si="10"/>
        <v>0.38541666666666646</v>
      </c>
      <c r="R64" s="5">
        <f t="shared" si="10"/>
        <v>0.38888888888888867</v>
      </c>
      <c r="S64" s="5">
        <f t="shared" si="10"/>
        <v>0.39236111111111088</v>
      </c>
      <c r="T64" s="5">
        <f t="shared" si="10"/>
        <v>0.39583333333333309</v>
      </c>
      <c r="U64" s="5">
        <f t="shared" si="10"/>
        <v>0.3993055555555553</v>
      </c>
      <c r="V64" s="5">
        <f t="shared" si="10"/>
        <v>0.40277777777777751</v>
      </c>
      <c r="W64" s="5">
        <f t="shared" si="10"/>
        <v>0.40624999999999972</v>
      </c>
      <c r="X64" s="5">
        <f t="shared" si="10"/>
        <v>0.40972222222222193</v>
      </c>
      <c r="Y64" s="5">
        <f t="shared" si="10"/>
        <v>0.41319444444444414</v>
      </c>
      <c r="Z64" s="5">
        <f t="shared" si="10"/>
        <v>0.41666666666666635</v>
      </c>
      <c r="AA64" s="5">
        <f t="shared" si="10"/>
        <v>0.42013888888888856</v>
      </c>
      <c r="AB64" s="5">
        <f t="shared" si="10"/>
        <v>0.42361111111111077</v>
      </c>
      <c r="AC64" s="5">
        <f t="shared" si="10"/>
        <v>0.42708333333333298</v>
      </c>
      <c r="AD64" s="5">
        <f t="shared" si="10"/>
        <v>0.43055555555555519</v>
      </c>
      <c r="AE64" s="5">
        <f t="shared" si="10"/>
        <v>0.4340277777777774</v>
      </c>
      <c r="AF64" s="5">
        <f t="shared" si="10"/>
        <v>0.43749999999999961</v>
      </c>
      <c r="AG64" s="5">
        <f t="shared" si="10"/>
        <v>0.44097222222222182</v>
      </c>
      <c r="AH64" s="5">
        <f t="shared" si="10"/>
        <v>0.44444444444444403</v>
      </c>
      <c r="AI64" s="5">
        <f t="shared" si="10"/>
        <v>0.44791666666666624</v>
      </c>
      <c r="AJ64" s="5">
        <f t="shared" si="10"/>
        <v>0.45138888888888845</v>
      </c>
      <c r="AK64" s="5">
        <f t="shared" si="10"/>
        <v>0.45486111111111066</v>
      </c>
      <c r="AL64" s="5">
        <f t="shared" si="10"/>
        <v>0.45833333333333287</v>
      </c>
      <c r="AM64" s="5">
        <f t="shared" si="10"/>
        <v>0.46180555555555508</v>
      </c>
      <c r="AN64" s="5">
        <f t="shared" si="10"/>
        <v>0.46527777777777729</v>
      </c>
      <c r="AO64" s="5">
        <f t="shared" si="10"/>
        <v>0.4687499999999995</v>
      </c>
      <c r="AP64" s="5">
        <f t="shared" si="10"/>
        <v>0.47222222222222171</v>
      </c>
      <c r="AQ64" s="5">
        <f t="shared" si="10"/>
        <v>0.47569444444444392</v>
      </c>
      <c r="AR64" s="5">
        <f t="shared" si="10"/>
        <v>0.47916666666666613</v>
      </c>
      <c r="AS64" s="5">
        <f t="shared" si="10"/>
        <v>0.48263888888888834</v>
      </c>
      <c r="AT64" s="5">
        <f t="shared" si="10"/>
        <v>0.48611111111111055</v>
      </c>
      <c r="AU64" s="5">
        <f t="shared" si="10"/>
        <v>0.48958333333333276</v>
      </c>
      <c r="AV64" s="5">
        <f t="shared" si="10"/>
        <v>0.49305555555555497</v>
      </c>
      <c r="AW64" s="5">
        <f t="shared" si="10"/>
        <v>0.49652777777777718</v>
      </c>
      <c r="AX64" s="5">
        <f t="shared" si="10"/>
        <v>0.49999999999999939</v>
      </c>
      <c r="AY64" s="5">
        <f t="shared" si="10"/>
        <v>0.50347222222222165</v>
      </c>
      <c r="AZ64" s="5">
        <f t="shared" si="10"/>
        <v>0.50694444444444386</v>
      </c>
      <c r="BA64" s="5">
        <f t="shared" si="10"/>
        <v>0.51041666666666607</v>
      </c>
      <c r="BB64" s="5">
        <f t="shared" si="10"/>
        <v>0.51388888888888828</v>
      </c>
      <c r="BC64" s="5">
        <f t="shared" si="10"/>
        <v>0.51736111111111049</v>
      </c>
      <c r="BD64" s="5">
        <f t="shared" si="10"/>
        <v>0.5208333333333327</v>
      </c>
      <c r="BE64" s="5">
        <f t="shared" si="10"/>
        <v>0.52430555555555491</v>
      </c>
      <c r="BF64" s="5">
        <f t="shared" si="10"/>
        <v>0.52777777777777712</v>
      </c>
      <c r="BG64" s="5">
        <f t="shared" si="10"/>
        <v>0.53124999999999933</v>
      </c>
      <c r="BH64" s="5">
        <f t="shared" si="10"/>
        <v>0.53472222222222154</v>
      </c>
      <c r="BI64" s="5">
        <f t="shared" si="10"/>
        <v>0.53819444444444375</v>
      </c>
      <c r="BJ64" s="5">
        <f t="shared" si="10"/>
        <v>0.54166666666666596</v>
      </c>
      <c r="BK64" s="5">
        <f t="shared" si="10"/>
        <v>0.54513888888888817</v>
      </c>
      <c r="BL64" s="5">
        <f t="shared" si="10"/>
        <v>0.54861111111111038</v>
      </c>
      <c r="BM64" s="5">
        <f t="shared" si="10"/>
        <v>0.55208333333333259</v>
      </c>
      <c r="BN64" s="5">
        <f t="shared" si="10"/>
        <v>0.5555555555555548</v>
      </c>
      <c r="BO64" s="5">
        <f t="shared" ref="BO64:CH64" si="11">SUM(BN64+5/1440)</f>
        <v>0.55902777777777701</v>
      </c>
      <c r="BP64" s="5">
        <f t="shared" si="11"/>
        <v>0.56249999999999922</v>
      </c>
      <c r="BQ64" s="5">
        <f t="shared" si="11"/>
        <v>0.56597222222222143</v>
      </c>
      <c r="BR64" s="5">
        <f t="shared" si="11"/>
        <v>0.56944444444444364</v>
      </c>
      <c r="BS64" s="5">
        <f t="shared" si="11"/>
        <v>0.57291666666666585</v>
      </c>
      <c r="BT64" s="5">
        <f t="shared" si="11"/>
        <v>0.57638888888888806</v>
      </c>
      <c r="BU64" s="5">
        <f t="shared" si="11"/>
        <v>0.57986111111111027</v>
      </c>
      <c r="BV64" s="5">
        <f t="shared" si="11"/>
        <v>0.58333333333333248</v>
      </c>
      <c r="BW64" s="5">
        <f t="shared" si="11"/>
        <v>0.58680555555555469</v>
      </c>
      <c r="BX64" s="5">
        <f t="shared" si="11"/>
        <v>0.5902777777777769</v>
      </c>
      <c r="BY64" s="5">
        <f t="shared" si="11"/>
        <v>0.59374999999999911</v>
      </c>
      <c r="BZ64" s="5">
        <f t="shared" si="11"/>
        <v>0.59722222222222132</v>
      </c>
      <c r="CA64" s="5">
        <f t="shared" si="11"/>
        <v>0.60069444444444353</v>
      </c>
      <c r="CB64" s="5">
        <f t="shared" si="11"/>
        <v>0.60416666666666574</v>
      </c>
      <c r="CC64" s="5">
        <f t="shared" si="11"/>
        <v>0.60763888888888795</v>
      </c>
      <c r="CD64" s="5">
        <f t="shared" si="11"/>
        <v>0.61111111111111016</v>
      </c>
      <c r="CE64" s="5">
        <f t="shared" si="11"/>
        <v>0.61458333333333237</v>
      </c>
      <c r="CF64" s="5">
        <f t="shared" si="11"/>
        <v>0.61805555555555458</v>
      </c>
      <c r="CG64" s="5">
        <f t="shared" si="11"/>
        <v>0.62152777777777679</v>
      </c>
      <c r="CH64" s="5">
        <f t="shared" si="11"/>
        <v>0.624999999999999</v>
      </c>
    </row>
    <row r="65" spans="1:86" ht="55" customHeight="1">
      <c r="A65" s="11" t="s">
        <v>379</v>
      </c>
      <c r="B65" s="35" t="s">
        <v>157</v>
      </c>
      <c r="C65" s="35"/>
      <c r="D65" s="35"/>
      <c r="E65" s="35"/>
      <c r="F65" s="8"/>
      <c r="G65" s="35" t="s">
        <v>382</v>
      </c>
      <c r="H65" s="35"/>
      <c r="I65" s="35"/>
      <c r="J65" s="35"/>
      <c r="K65" s="35"/>
      <c r="L65" s="35"/>
      <c r="M65" s="35"/>
      <c r="N65" s="35"/>
      <c r="O65" s="35"/>
      <c r="P65" s="4"/>
      <c r="Q65" s="35" t="s">
        <v>383</v>
      </c>
      <c r="R65" s="35"/>
      <c r="S65" s="35"/>
      <c r="T65" s="35"/>
      <c r="U65" s="35"/>
      <c r="V65" s="35"/>
      <c r="W65" s="35"/>
      <c r="X65" s="35"/>
      <c r="Y65" s="35"/>
      <c r="Z65" s="35" t="s">
        <v>387</v>
      </c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 t="s">
        <v>386</v>
      </c>
      <c r="AQ65" s="35"/>
      <c r="AR65" s="35"/>
      <c r="AS65" s="35"/>
      <c r="AT65" s="35"/>
      <c r="AU65" s="35"/>
      <c r="AV65" s="35"/>
      <c r="AW65" s="35"/>
      <c r="AX65" s="35"/>
      <c r="AY65" s="42" t="s">
        <v>163</v>
      </c>
      <c r="AZ65" s="42"/>
      <c r="BA65" s="42"/>
      <c r="BB65" s="42"/>
      <c r="BC65" s="42"/>
      <c r="BD65" s="42"/>
      <c r="BE65" s="35" t="s">
        <v>385</v>
      </c>
      <c r="BF65" s="35"/>
      <c r="BG65" s="35"/>
      <c r="BH65" s="35"/>
      <c r="BI65" s="35"/>
      <c r="BJ65" s="35"/>
      <c r="BK65" s="35"/>
      <c r="BL65" s="35"/>
      <c r="BM65" s="35"/>
      <c r="BN65" s="9"/>
      <c r="BO65" s="35" t="s">
        <v>380</v>
      </c>
      <c r="BP65" s="35"/>
      <c r="BQ65" s="35"/>
      <c r="BR65" s="35"/>
      <c r="BS65" s="35"/>
      <c r="BT65" s="35"/>
      <c r="BU65" s="35"/>
      <c r="BV65" s="35"/>
      <c r="BW65" s="35"/>
      <c r="BX65" s="4"/>
      <c r="BY65" s="35" t="s">
        <v>381</v>
      </c>
      <c r="BZ65" s="35"/>
      <c r="CA65" s="35"/>
      <c r="CB65" s="35"/>
      <c r="CC65" s="35"/>
      <c r="CD65" s="35"/>
      <c r="CE65" s="35"/>
      <c r="CF65" s="35"/>
      <c r="CG65" s="35"/>
      <c r="CH65" s="4"/>
    </row>
    <row r="66" spans="1:86" ht="30" customHeight="1">
      <c r="A66" s="10" t="s">
        <v>214</v>
      </c>
      <c r="B66" s="39" t="s">
        <v>157</v>
      </c>
      <c r="C66" s="40"/>
      <c r="D66" s="40"/>
      <c r="E66" s="40"/>
      <c r="F66" s="8"/>
      <c r="G66" s="51">
        <v>154</v>
      </c>
      <c r="H66" s="52"/>
      <c r="I66" s="52"/>
      <c r="J66" s="52"/>
      <c r="K66" s="52"/>
      <c r="L66" s="52"/>
      <c r="M66" s="52"/>
      <c r="N66" s="52"/>
      <c r="O66" s="53"/>
      <c r="P66" s="8"/>
      <c r="Q66" s="51">
        <v>154</v>
      </c>
      <c r="R66" s="52"/>
      <c r="S66" s="52"/>
      <c r="T66" s="52"/>
      <c r="U66" s="52"/>
      <c r="V66" s="52"/>
      <c r="W66" s="52"/>
      <c r="X66" s="52"/>
      <c r="Y66" s="53"/>
      <c r="Z66" s="35">
        <v>80</v>
      </c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51">
        <v>154</v>
      </c>
      <c r="AQ66" s="52"/>
      <c r="AR66" s="52"/>
      <c r="AS66" s="52"/>
      <c r="AT66" s="52"/>
      <c r="AU66" s="52"/>
      <c r="AV66" s="52"/>
      <c r="AW66" s="52"/>
      <c r="AX66" s="53"/>
      <c r="AY66" s="42" t="s">
        <v>163</v>
      </c>
      <c r="AZ66" s="42"/>
      <c r="BA66" s="42"/>
      <c r="BB66" s="42"/>
      <c r="BC66" s="42"/>
      <c r="BD66" s="42"/>
      <c r="BE66" s="51">
        <v>154</v>
      </c>
      <c r="BF66" s="52"/>
      <c r="BG66" s="52"/>
      <c r="BH66" s="52"/>
      <c r="BI66" s="52"/>
      <c r="BJ66" s="52"/>
      <c r="BK66" s="52"/>
      <c r="BL66" s="52"/>
      <c r="BM66" s="53"/>
      <c r="BN66" s="8"/>
      <c r="BO66" s="35">
        <v>77</v>
      </c>
      <c r="BP66" s="35"/>
      <c r="BQ66" s="35"/>
      <c r="BR66" s="35"/>
      <c r="BS66" s="35"/>
      <c r="BT66" s="35"/>
      <c r="BU66" s="35"/>
      <c r="BV66" s="35"/>
      <c r="BW66" s="35"/>
      <c r="BX66" s="8"/>
      <c r="BY66" s="35">
        <v>77</v>
      </c>
      <c r="BZ66" s="35"/>
      <c r="CA66" s="35"/>
      <c r="CB66" s="35"/>
      <c r="CC66" s="35"/>
      <c r="CD66" s="35"/>
      <c r="CE66" s="35"/>
      <c r="CF66" s="35"/>
      <c r="CG66" s="35"/>
      <c r="CH66" s="4"/>
    </row>
    <row r="67" spans="1:86" ht="30" customHeight="1">
      <c r="A67" s="10" t="s">
        <v>215</v>
      </c>
      <c r="B67" s="39" t="s">
        <v>157</v>
      </c>
      <c r="C67" s="40"/>
      <c r="D67" s="40"/>
      <c r="E67" s="40"/>
      <c r="F67" s="8"/>
      <c r="G67" s="54"/>
      <c r="H67" s="55"/>
      <c r="I67" s="55"/>
      <c r="J67" s="55"/>
      <c r="K67" s="55"/>
      <c r="L67" s="55"/>
      <c r="M67" s="55"/>
      <c r="N67" s="55"/>
      <c r="O67" s="56"/>
      <c r="P67" s="8"/>
      <c r="Q67" s="54"/>
      <c r="R67" s="55"/>
      <c r="S67" s="55"/>
      <c r="T67" s="55"/>
      <c r="U67" s="55"/>
      <c r="V67" s="55"/>
      <c r="W67" s="55"/>
      <c r="X67" s="55"/>
      <c r="Y67" s="56"/>
      <c r="Z67" s="35">
        <v>80</v>
      </c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54"/>
      <c r="AQ67" s="55"/>
      <c r="AR67" s="55"/>
      <c r="AS67" s="55"/>
      <c r="AT67" s="55"/>
      <c r="AU67" s="55"/>
      <c r="AV67" s="55"/>
      <c r="AW67" s="55"/>
      <c r="AX67" s="56"/>
      <c r="AY67" s="42" t="s">
        <v>163</v>
      </c>
      <c r="AZ67" s="42"/>
      <c r="BA67" s="42"/>
      <c r="BB67" s="42"/>
      <c r="BC67" s="42"/>
      <c r="BD67" s="42"/>
      <c r="BE67" s="54"/>
      <c r="BF67" s="55"/>
      <c r="BG67" s="55"/>
      <c r="BH67" s="55"/>
      <c r="BI67" s="55"/>
      <c r="BJ67" s="55"/>
      <c r="BK67" s="55"/>
      <c r="BL67" s="55"/>
      <c r="BM67" s="56"/>
      <c r="BN67" s="8"/>
      <c r="BO67" s="35">
        <v>77</v>
      </c>
      <c r="BP67" s="35"/>
      <c r="BQ67" s="35"/>
      <c r="BR67" s="35"/>
      <c r="BS67" s="35"/>
      <c r="BT67" s="35"/>
      <c r="BU67" s="35"/>
      <c r="BV67" s="35"/>
      <c r="BW67" s="35"/>
      <c r="BX67" s="8"/>
      <c r="BY67" s="35">
        <v>77</v>
      </c>
      <c r="BZ67" s="35"/>
      <c r="CA67" s="35"/>
      <c r="CB67" s="35"/>
      <c r="CC67" s="35"/>
      <c r="CD67" s="35"/>
      <c r="CE67" s="35"/>
      <c r="CF67" s="35"/>
      <c r="CG67" s="35"/>
      <c r="CH67" s="4"/>
    </row>
    <row r="68" spans="1:86" ht="30" customHeight="1">
      <c r="A68" s="10" t="s">
        <v>218</v>
      </c>
      <c r="B68" s="39" t="s">
        <v>157</v>
      </c>
      <c r="C68" s="40"/>
      <c r="D68" s="40"/>
      <c r="E68" s="40"/>
      <c r="F68" s="8"/>
      <c r="G68" s="51" t="s">
        <v>60</v>
      </c>
      <c r="H68" s="52"/>
      <c r="I68" s="52"/>
      <c r="J68" s="52"/>
      <c r="K68" s="52"/>
      <c r="L68" s="52"/>
      <c r="M68" s="52"/>
      <c r="N68" s="52"/>
      <c r="O68" s="53"/>
      <c r="P68" s="8"/>
      <c r="Q68" s="51" t="s">
        <v>60</v>
      </c>
      <c r="R68" s="52"/>
      <c r="S68" s="52"/>
      <c r="T68" s="52"/>
      <c r="U68" s="52"/>
      <c r="V68" s="52"/>
      <c r="W68" s="52"/>
      <c r="X68" s="52"/>
      <c r="Y68" s="53"/>
      <c r="Z68" s="35">
        <v>80</v>
      </c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51" t="s">
        <v>61</v>
      </c>
      <c r="AQ68" s="52"/>
      <c r="AR68" s="52"/>
      <c r="AS68" s="52"/>
      <c r="AT68" s="52"/>
      <c r="AU68" s="52"/>
      <c r="AV68" s="52"/>
      <c r="AW68" s="52"/>
      <c r="AX68" s="53"/>
      <c r="AY68" s="42" t="s">
        <v>163</v>
      </c>
      <c r="AZ68" s="42"/>
      <c r="BA68" s="42"/>
      <c r="BB68" s="42"/>
      <c r="BC68" s="42"/>
      <c r="BD68" s="42"/>
      <c r="BE68" s="51" t="s">
        <v>61</v>
      </c>
      <c r="BF68" s="52"/>
      <c r="BG68" s="52"/>
      <c r="BH68" s="52"/>
      <c r="BI68" s="52"/>
      <c r="BJ68" s="52"/>
      <c r="BK68" s="52"/>
      <c r="BL68" s="52"/>
      <c r="BM68" s="53"/>
      <c r="BN68" s="8"/>
      <c r="BO68" s="35" t="s">
        <v>232</v>
      </c>
      <c r="BP68" s="35"/>
      <c r="BQ68" s="35"/>
      <c r="BR68" s="35"/>
      <c r="BS68" s="35"/>
      <c r="BT68" s="35"/>
      <c r="BU68" s="35"/>
      <c r="BV68" s="35"/>
      <c r="BW68" s="35"/>
      <c r="BX68" s="8"/>
      <c r="BY68" s="35" t="s">
        <v>232</v>
      </c>
      <c r="BZ68" s="35"/>
      <c r="CA68" s="35"/>
      <c r="CB68" s="35"/>
      <c r="CC68" s="35"/>
      <c r="CD68" s="35"/>
      <c r="CE68" s="35"/>
      <c r="CF68" s="35"/>
      <c r="CG68" s="35"/>
      <c r="CH68" s="4"/>
    </row>
    <row r="69" spans="1:86" ht="30" customHeight="1">
      <c r="A69" s="10" t="s">
        <v>219</v>
      </c>
      <c r="B69" s="39" t="s">
        <v>157</v>
      </c>
      <c r="C69" s="40"/>
      <c r="D69" s="40"/>
      <c r="E69" s="40"/>
      <c r="F69" s="8"/>
      <c r="G69" s="54"/>
      <c r="H69" s="55"/>
      <c r="I69" s="55"/>
      <c r="J69" s="55"/>
      <c r="K69" s="55"/>
      <c r="L69" s="55"/>
      <c r="M69" s="55"/>
      <c r="N69" s="55"/>
      <c r="O69" s="56"/>
      <c r="P69" s="8"/>
      <c r="Q69" s="54"/>
      <c r="R69" s="55"/>
      <c r="S69" s="55"/>
      <c r="T69" s="55"/>
      <c r="U69" s="55"/>
      <c r="V69" s="55"/>
      <c r="W69" s="55"/>
      <c r="X69" s="55"/>
      <c r="Y69" s="56"/>
      <c r="Z69" s="35">
        <v>80</v>
      </c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54"/>
      <c r="AQ69" s="55"/>
      <c r="AR69" s="55"/>
      <c r="AS69" s="55"/>
      <c r="AT69" s="55"/>
      <c r="AU69" s="55"/>
      <c r="AV69" s="55"/>
      <c r="AW69" s="55"/>
      <c r="AX69" s="56"/>
      <c r="AY69" s="42" t="s">
        <v>163</v>
      </c>
      <c r="AZ69" s="42"/>
      <c r="BA69" s="42"/>
      <c r="BB69" s="42"/>
      <c r="BC69" s="42"/>
      <c r="BD69" s="42"/>
      <c r="BE69" s="54"/>
      <c r="BF69" s="55"/>
      <c r="BG69" s="55"/>
      <c r="BH69" s="55"/>
      <c r="BI69" s="55"/>
      <c r="BJ69" s="55"/>
      <c r="BK69" s="55"/>
      <c r="BL69" s="55"/>
      <c r="BM69" s="56"/>
      <c r="BN69" s="8"/>
      <c r="BO69" s="35" t="s">
        <v>232</v>
      </c>
      <c r="BP69" s="35"/>
      <c r="BQ69" s="35"/>
      <c r="BR69" s="35"/>
      <c r="BS69" s="35"/>
      <c r="BT69" s="35"/>
      <c r="BU69" s="35"/>
      <c r="BV69" s="35"/>
      <c r="BW69" s="35"/>
      <c r="BX69" s="8"/>
      <c r="BY69" s="35" t="s">
        <v>232</v>
      </c>
      <c r="BZ69" s="35"/>
      <c r="CA69" s="35"/>
      <c r="CB69" s="35"/>
      <c r="CC69" s="35"/>
      <c r="CD69" s="35"/>
      <c r="CE69" s="35"/>
      <c r="CF69" s="35"/>
      <c r="CG69" s="35"/>
      <c r="CH69" s="4"/>
    </row>
    <row r="70" spans="1:86" ht="30" customHeight="1">
      <c r="A70" s="10" t="s">
        <v>237</v>
      </c>
      <c r="B70" s="39" t="s">
        <v>157</v>
      </c>
      <c r="C70" s="40"/>
      <c r="D70" s="40"/>
      <c r="E70" s="40"/>
      <c r="F70" s="8"/>
      <c r="G70" s="51" t="s">
        <v>251</v>
      </c>
      <c r="H70" s="52"/>
      <c r="I70" s="52"/>
      <c r="J70" s="52"/>
      <c r="K70" s="52"/>
      <c r="L70" s="52"/>
      <c r="M70" s="52"/>
      <c r="N70" s="52"/>
      <c r="O70" s="53"/>
      <c r="P70" s="8"/>
      <c r="Q70" s="51" t="s">
        <v>250</v>
      </c>
      <c r="R70" s="52"/>
      <c r="S70" s="52"/>
      <c r="T70" s="52"/>
      <c r="U70" s="52"/>
      <c r="V70" s="52"/>
      <c r="W70" s="52"/>
      <c r="X70" s="52"/>
      <c r="Y70" s="53"/>
      <c r="Z70" s="35">
        <v>80</v>
      </c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51" t="s">
        <v>249</v>
      </c>
      <c r="AQ70" s="52"/>
      <c r="AR70" s="52"/>
      <c r="AS70" s="52"/>
      <c r="AT70" s="52"/>
      <c r="AU70" s="52"/>
      <c r="AV70" s="52"/>
      <c r="AW70" s="52"/>
      <c r="AX70" s="53"/>
      <c r="AY70" s="42" t="s">
        <v>163</v>
      </c>
      <c r="AZ70" s="42"/>
      <c r="BA70" s="42"/>
      <c r="BB70" s="42"/>
      <c r="BC70" s="42"/>
      <c r="BD70" s="42"/>
      <c r="BE70" s="51" t="s">
        <v>249</v>
      </c>
      <c r="BF70" s="52"/>
      <c r="BG70" s="52"/>
      <c r="BH70" s="52"/>
      <c r="BI70" s="52"/>
      <c r="BJ70" s="52"/>
      <c r="BK70" s="52"/>
      <c r="BL70" s="52"/>
      <c r="BM70" s="53"/>
      <c r="BN70" s="8"/>
      <c r="BO70" s="35" t="s">
        <v>231</v>
      </c>
      <c r="BP70" s="35"/>
      <c r="BQ70" s="35"/>
      <c r="BR70" s="35"/>
      <c r="BS70" s="35"/>
      <c r="BT70" s="35"/>
      <c r="BU70" s="35"/>
      <c r="BV70" s="35"/>
      <c r="BW70" s="35"/>
      <c r="BX70" s="8"/>
      <c r="BY70" s="35" t="s">
        <v>231</v>
      </c>
      <c r="BZ70" s="35"/>
      <c r="CA70" s="35"/>
      <c r="CB70" s="35"/>
      <c r="CC70" s="35"/>
      <c r="CD70" s="35"/>
      <c r="CE70" s="35"/>
      <c r="CF70" s="35"/>
      <c r="CG70" s="35"/>
      <c r="CH70" s="4"/>
    </row>
    <row r="71" spans="1:86" ht="30" customHeight="1">
      <c r="A71" s="10" t="s">
        <v>238</v>
      </c>
      <c r="B71" s="39" t="s">
        <v>157</v>
      </c>
      <c r="C71" s="40"/>
      <c r="D71" s="40"/>
      <c r="E71" s="40"/>
      <c r="F71" s="8"/>
      <c r="G71" s="54"/>
      <c r="H71" s="55"/>
      <c r="I71" s="55"/>
      <c r="J71" s="55"/>
      <c r="K71" s="55"/>
      <c r="L71" s="55"/>
      <c r="M71" s="55"/>
      <c r="N71" s="55"/>
      <c r="O71" s="56"/>
      <c r="P71" s="8"/>
      <c r="Q71" s="54"/>
      <c r="R71" s="55"/>
      <c r="S71" s="55"/>
      <c r="T71" s="55"/>
      <c r="U71" s="55"/>
      <c r="V71" s="55"/>
      <c r="W71" s="55"/>
      <c r="X71" s="55"/>
      <c r="Y71" s="56"/>
      <c r="Z71" s="35">
        <v>80</v>
      </c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54"/>
      <c r="AQ71" s="55"/>
      <c r="AR71" s="55"/>
      <c r="AS71" s="55"/>
      <c r="AT71" s="55"/>
      <c r="AU71" s="55"/>
      <c r="AV71" s="55"/>
      <c r="AW71" s="55"/>
      <c r="AX71" s="56"/>
      <c r="AY71" s="42" t="s">
        <v>163</v>
      </c>
      <c r="AZ71" s="42"/>
      <c r="BA71" s="42"/>
      <c r="BB71" s="42"/>
      <c r="BC71" s="42"/>
      <c r="BD71" s="42"/>
      <c r="BE71" s="54"/>
      <c r="BF71" s="55"/>
      <c r="BG71" s="55"/>
      <c r="BH71" s="55"/>
      <c r="BI71" s="55"/>
      <c r="BJ71" s="55"/>
      <c r="BK71" s="55"/>
      <c r="BL71" s="55"/>
      <c r="BM71" s="56"/>
      <c r="BN71" s="8"/>
      <c r="BO71" s="35" t="s">
        <v>231</v>
      </c>
      <c r="BP71" s="35"/>
      <c r="BQ71" s="35"/>
      <c r="BR71" s="35"/>
      <c r="BS71" s="35"/>
      <c r="BT71" s="35"/>
      <c r="BU71" s="35"/>
      <c r="BV71" s="35"/>
      <c r="BW71" s="35"/>
      <c r="BX71" s="8"/>
      <c r="BY71" s="35" t="s">
        <v>231</v>
      </c>
      <c r="BZ71" s="35"/>
      <c r="CA71" s="35"/>
      <c r="CB71" s="35"/>
      <c r="CC71" s="35"/>
      <c r="CD71" s="35"/>
      <c r="CE71" s="35"/>
      <c r="CF71" s="35"/>
      <c r="CG71" s="35"/>
      <c r="CH71" s="4"/>
    </row>
    <row r="72" spans="1:86" ht="30" customHeight="1">
      <c r="A72" s="10" t="s">
        <v>239</v>
      </c>
      <c r="B72" s="39" t="s">
        <v>157</v>
      </c>
      <c r="C72" s="40"/>
      <c r="D72" s="40"/>
      <c r="E72" s="40"/>
      <c r="F72" s="8"/>
      <c r="G72" s="51" t="s">
        <v>250</v>
      </c>
      <c r="H72" s="52"/>
      <c r="I72" s="52"/>
      <c r="J72" s="52"/>
      <c r="K72" s="52"/>
      <c r="L72" s="52"/>
      <c r="M72" s="52"/>
      <c r="N72" s="52"/>
      <c r="O72" s="53"/>
      <c r="P72" s="8"/>
      <c r="Q72" s="51" t="s">
        <v>250</v>
      </c>
      <c r="R72" s="52"/>
      <c r="S72" s="52"/>
      <c r="T72" s="52"/>
      <c r="U72" s="52"/>
      <c r="V72" s="52"/>
      <c r="W72" s="52"/>
      <c r="X72" s="52"/>
      <c r="Y72" s="53"/>
      <c r="Z72" s="35">
        <v>80</v>
      </c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51" t="s">
        <v>249</v>
      </c>
      <c r="AQ72" s="52"/>
      <c r="AR72" s="52"/>
      <c r="AS72" s="52"/>
      <c r="AT72" s="52"/>
      <c r="AU72" s="52"/>
      <c r="AV72" s="52"/>
      <c r="AW72" s="52"/>
      <c r="AX72" s="53"/>
      <c r="AY72" s="42" t="s">
        <v>163</v>
      </c>
      <c r="AZ72" s="42"/>
      <c r="BA72" s="42"/>
      <c r="BB72" s="42"/>
      <c r="BC72" s="42"/>
      <c r="BD72" s="42"/>
      <c r="BE72" s="51" t="s">
        <v>249</v>
      </c>
      <c r="BF72" s="52"/>
      <c r="BG72" s="52"/>
      <c r="BH72" s="52"/>
      <c r="BI72" s="52"/>
      <c r="BJ72" s="52"/>
      <c r="BK72" s="52"/>
      <c r="BL72" s="52"/>
      <c r="BM72" s="53"/>
      <c r="BN72" s="8"/>
      <c r="BO72" s="35"/>
      <c r="BP72" s="35"/>
      <c r="BQ72" s="35"/>
      <c r="BR72" s="35"/>
      <c r="BS72" s="35"/>
      <c r="BT72" s="35"/>
      <c r="BU72" s="35"/>
      <c r="BV72" s="35"/>
      <c r="BW72" s="35"/>
      <c r="BX72" s="8"/>
      <c r="BY72" s="35"/>
      <c r="BZ72" s="35"/>
      <c r="CA72" s="35"/>
      <c r="CB72" s="35"/>
      <c r="CC72" s="35"/>
      <c r="CD72" s="35"/>
      <c r="CE72" s="35"/>
      <c r="CF72" s="35"/>
      <c r="CG72" s="35"/>
      <c r="CH72" s="4"/>
    </row>
    <row r="73" spans="1:86" ht="30" customHeight="1">
      <c r="A73" s="10" t="s">
        <v>240</v>
      </c>
      <c r="B73" s="39" t="s">
        <v>157</v>
      </c>
      <c r="C73" s="40"/>
      <c r="D73" s="40"/>
      <c r="E73" s="40"/>
      <c r="F73" s="8"/>
      <c r="G73" s="54"/>
      <c r="H73" s="55"/>
      <c r="I73" s="55"/>
      <c r="J73" s="55"/>
      <c r="K73" s="55"/>
      <c r="L73" s="55"/>
      <c r="M73" s="55"/>
      <c r="N73" s="55"/>
      <c r="O73" s="56"/>
      <c r="P73" s="8"/>
      <c r="Q73" s="54"/>
      <c r="R73" s="55"/>
      <c r="S73" s="55"/>
      <c r="T73" s="55"/>
      <c r="U73" s="55"/>
      <c r="V73" s="55"/>
      <c r="W73" s="55"/>
      <c r="X73" s="55"/>
      <c r="Y73" s="56"/>
      <c r="Z73" s="35">
        <v>80</v>
      </c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54"/>
      <c r="AQ73" s="55"/>
      <c r="AR73" s="55"/>
      <c r="AS73" s="55"/>
      <c r="AT73" s="55"/>
      <c r="AU73" s="55"/>
      <c r="AV73" s="55"/>
      <c r="AW73" s="55"/>
      <c r="AX73" s="56"/>
      <c r="AY73" s="42" t="s">
        <v>163</v>
      </c>
      <c r="AZ73" s="42"/>
      <c r="BA73" s="42"/>
      <c r="BB73" s="42"/>
      <c r="BC73" s="42"/>
      <c r="BD73" s="42"/>
      <c r="BE73" s="54"/>
      <c r="BF73" s="55"/>
      <c r="BG73" s="55"/>
      <c r="BH73" s="55"/>
      <c r="BI73" s="55"/>
      <c r="BJ73" s="55"/>
      <c r="BK73" s="55"/>
      <c r="BL73" s="55"/>
      <c r="BM73" s="56"/>
      <c r="BN73" s="8"/>
      <c r="BO73" s="35"/>
      <c r="BP73" s="35"/>
      <c r="BQ73" s="35"/>
      <c r="BR73" s="35"/>
      <c r="BS73" s="35"/>
      <c r="BT73" s="35"/>
      <c r="BU73" s="35"/>
      <c r="BV73" s="35"/>
      <c r="BW73" s="35"/>
      <c r="BX73" s="8"/>
      <c r="BY73" s="35"/>
      <c r="BZ73" s="35"/>
      <c r="CA73" s="35"/>
      <c r="CB73" s="35"/>
      <c r="CC73" s="35"/>
      <c r="CD73" s="35"/>
      <c r="CE73" s="35"/>
      <c r="CF73" s="35"/>
      <c r="CG73" s="35"/>
      <c r="CH73" s="4"/>
    </row>
    <row r="74" spans="1:86" ht="30" customHeight="1">
      <c r="A74" s="10" t="s">
        <v>220</v>
      </c>
      <c r="B74" s="39" t="s">
        <v>157</v>
      </c>
      <c r="C74" s="40"/>
      <c r="D74" s="40"/>
      <c r="E74" s="40"/>
      <c r="F74" s="8"/>
      <c r="G74" s="51" t="s">
        <v>245</v>
      </c>
      <c r="H74" s="52"/>
      <c r="I74" s="52"/>
      <c r="J74" s="52"/>
      <c r="K74" s="52"/>
      <c r="L74" s="52"/>
      <c r="M74" s="52"/>
      <c r="N74" s="52"/>
      <c r="O74" s="53"/>
      <c r="P74" s="8"/>
      <c r="Q74" s="51" t="s">
        <v>245</v>
      </c>
      <c r="R74" s="52"/>
      <c r="S74" s="52"/>
      <c r="T74" s="52"/>
      <c r="U74" s="52"/>
      <c r="V74" s="52"/>
      <c r="W74" s="52"/>
      <c r="X74" s="52"/>
      <c r="Y74" s="53"/>
      <c r="Z74" s="35">
        <v>80</v>
      </c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51" t="s">
        <v>241</v>
      </c>
      <c r="AQ74" s="52"/>
      <c r="AR74" s="52"/>
      <c r="AS74" s="52"/>
      <c r="AT74" s="52"/>
      <c r="AU74" s="52"/>
      <c r="AV74" s="52"/>
      <c r="AW74" s="52"/>
      <c r="AX74" s="53"/>
      <c r="AY74" s="42" t="s">
        <v>163</v>
      </c>
      <c r="AZ74" s="42"/>
      <c r="BA74" s="42"/>
      <c r="BB74" s="42"/>
      <c r="BC74" s="42"/>
      <c r="BD74" s="42"/>
      <c r="BE74" s="51" t="s">
        <v>241</v>
      </c>
      <c r="BF74" s="52"/>
      <c r="BG74" s="52"/>
      <c r="BH74" s="52"/>
      <c r="BI74" s="52"/>
      <c r="BJ74" s="52"/>
      <c r="BK74" s="52"/>
      <c r="BL74" s="52"/>
      <c r="BM74" s="53"/>
      <c r="BN74" s="8"/>
      <c r="BO74" s="35" t="s">
        <v>230</v>
      </c>
      <c r="BP74" s="35"/>
      <c r="BQ74" s="35"/>
      <c r="BR74" s="35"/>
      <c r="BS74" s="35"/>
      <c r="BT74" s="35"/>
      <c r="BU74" s="35"/>
      <c r="BV74" s="35"/>
      <c r="BW74" s="35"/>
      <c r="BX74" s="8"/>
      <c r="BY74" s="35" t="s">
        <v>230</v>
      </c>
      <c r="BZ74" s="35"/>
      <c r="CA74" s="35"/>
      <c r="CB74" s="35"/>
      <c r="CC74" s="35"/>
      <c r="CD74" s="35"/>
      <c r="CE74" s="35"/>
      <c r="CF74" s="35"/>
      <c r="CG74" s="35"/>
      <c r="CH74" s="4"/>
    </row>
    <row r="75" spans="1:86" ht="30" customHeight="1">
      <c r="A75" s="10" t="s">
        <v>221</v>
      </c>
      <c r="B75" s="39" t="s">
        <v>157</v>
      </c>
      <c r="C75" s="40"/>
      <c r="D75" s="40"/>
      <c r="E75" s="40"/>
      <c r="F75" s="8"/>
      <c r="G75" s="54"/>
      <c r="H75" s="55"/>
      <c r="I75" s="55"/>
      <c r="J75" s="55"/>
      <c r="K75" s="55"/>
      <c r="L75" s="55"/>
      <c r="M75" s="55"/>
      <c r="N75" s="55"/>
      <c r="O75" s="56"/>
      <c r="P75" s="8"/>
      <c r="Q75" s="54"/>
      <c r="R75" s="55"/>
      <c r="S75" s="55"/>
      <c r="T75" s="55"/>
      <c r="U75" s="55"/>
      <c r="V75" s="55"/>
      <c r="W75" s="55"/>
      <c r="X75" s="55"/>
      <c r="Y75" s="56"/>
      <c r="Z75" s="35">
        <v>80</v>
      </c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54"/>
      <c r="AQ75" s="55"/>
      <c r="AR75" s="55"/>
      <c r="AS75" s="55"/>
      <c r="AT75" s="55"/>
      <c r="AU75" s="55"/>
      <c r="AV75" s="55"/>
      <c r="AW75" s="55"/>
      <c r="AX75" s="56"/>
      <c r="AY75" s="42" t="s">
        <v>163</v>
      </c>
      <c r="AZ75" s="42"/>
      <c r="BA75" s="42"/>
      <c r="BB75" s="42"/>
      <c r="BC75" s="42"/>
      <c r="BD75" s="42"/>
      <c r="BE75" s="54"/>
      <c r="BF75" s="55"/>
      <c r="BG75" s="55"/>
      <c r="BH75" s="55"/>
      <c r="BI75" s="55"/>
      <c r="BJ75" s="55"/>
      <c r="BK75" s="55"/>
      <c r="BL75" s="55"/>
      <c r="BM75" s="56"/>
      <c r="BN75" s="8"/>
      <c r="BO75" s="35" t="s">
        <v>230</v>
      </c>
      <c r="BP75" s="35"/>
      <c r="BQ75" s="35"/>
      <c r="BR75" s="35"/>
      <c r="BS75" s="35"/>
      <c r="BT75" s="35"/>
      <c r="BU75" s="35"/>
      <c r="BV75" s="35"/>
      <c r="BW75" s="35"/>
      <c r="BX75" s="8"/>
      <c r="BY75" s="35" t="s">
        <v>230</v>
      </c>
      <c r="BZ75" s="35"/>
      <c r="CA75" s="35"/>
      <c r="CB75" s="35"/>
      <c r="CC75" s="35"/>
      <c r="CD75" s="35"/>
      <c r="CE75" s="35"/>
      <c r="CF75" s="35"/>
      <c r="CG75" s="35"/>
      <c r="CH75" s="4"/>
    </row>
    <row r="76" spans="1:86" ht="30" customHeight="1">
      <c r="A76" s="10" t="s">
        <v>222</v>
      </c>
      <c r="B76" s="39" t="s">
        <v>157</v>
      </c>
      <c r="C76" s="40"/>
      <c r="D76" s="40"/>
      <c r="E76" s="40"/>
      <c r="F76" s="8"/>
      <c r="G76" s="51" t="s">
        <v>246</v>
      </c>
      <c r="H76" s="52"/>
      <c r="I76" s="52"/>
      <c r="J76" s="52"/>
      <c r="K76" s="52"/>
      <c r="L76" s="52"/>
      <c r="M76" s="52"/>
      <c r="N76" s="52"/>
      <c r="O76" s="53"/>
      <c r="P76" s="8"/>
      <c r="Q76" s="51" t="s">
        <v>246</v>
      </c>
      <c r="R76" s="52"/>
      <c r="S76" s="52"/>
      <c r="T76" s="52"/>
      <c r="U76" s="52"/>
      <c r="V76" s="52"/>
      <c r="W76" s="52"/>
      <c r="X76" s="52"/>
      <c r="Y76" s="53"/>
      <c r="Z76" s="35">
        <v>80</v>
      </c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51" t="s">
        <v>242</v>
      </c>
      <c r="AQ76" s="52"/>
      <c r="AR76" s="52"/>
      <c r="AS76" s="52"/>
      <c r="AT76" s="52"/>
      <c r="AU76" s="52"/>
      <c r="AV76" s="52"/>
      <c r="AW76" s="52"/>
      <c r="AX76" s="53"/>
      <c r="AY76" s="42" t="s">
        <v>163</v>
      </c>
      <c r="AZ76" s="42"/>
      <c r="BA76" s="42"/>
      <c r="BB76" s="42"/>
      <c r="BC76" s="42"/>
      <c r="BD76" s="42"/>
      <c r="BE76" s="51" t="s">
        <v>242</v>
      </c>
      <c r="BF76" s="52"/>
      <c r="BG76" s="52"/>
      <c r="BH76" s="52"/>
      <c r="BI76" s="52"/>
      <c r="BJ76" s="52"/>
      <c r="BK76" s="52"/>
      <c r="BL76" s="52"/>
      <c r="BM76" s="53"/>
      <c r="BN76" s="8"/>
      <c r="BO76" s="35" t="s">
        <v>233</v>
      </c>
      <c r="BP76" s="35"/>
      <c r="BQ76" s="35"/>
      <c r="BR76" s="35"/>
      <c r="BS76" s="35"/>
      <c r="BT76" s="35"/>
      <c r="BU76" s="35"/>
      <c r="BV76" s="35"/>
      <c r="BW76" s="35"/>
      <c r="BX76" s="8"/>
      <c r="BY76" s="35" t="s">
        <v>233</v>
      </c>
      <c r="BZ76" s="35"/>
      <c r="CA76" s="35"/>
      <c r="CB76" s="35"/>
      <c r="CC76" s="35"/>
      <c r="CD76" s="35"/>
      <c r="CE76" s="35"/>
      <c r="CF76" s="35"/>
      <c r="CG76" s="35"/>
      <c r="CH76" s="4"/>
    </row>
    <row r="77" spans="1:86" ht="30" customHeight="1">
      <c r="A77" s="10" t="s">
        <v>223</v>
      </c>
      <c r="B77" s="39" t="s">
        <v>157</v>
      </c>
      <c r="C77" s="40"/>
      <c r="D77" s="40"/>
      <c r="E77" s="40"/>
      <c r="F77" s="8"/>
      <c r="G77" s="54"/>
      <c r="H77" s="55"/>
      <c r="I77" s="55"/>
      <c r="J77" s="55"/>
      <c r="K77" s="55"/>
      <c r="L77" s="55"/>
      <c r="M77" s="55"/>
      <c r="N77" s="55"/>
      <c r="O77" s="56"/>
      <c r="P77" s="8"/>
      <c r="Q77" s="54"/>
      <c r="R77" s="55"/>
      <c r="S77" s="55"/>
      <c r="T77" s="55"/>
      <c r="U77" s="55"/>
      <c r="V77" s="55"/>
      <c r="W77" s="55"/>
      <c r="X77" s="55"/>
      <c r="Y77" s="56"/>
      <c r="Z77" s="35">
        <v>80</v>
      </c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54"/>
      <c r="AQ77" s="55"/>
      <c r="AR77" s="55"/>
      <c r="AS77" s="55"/>
      <c r="AT77" s="55"/>
      <c r="AU77" s="55"/>
      <c r="AV77" s="55"/>
      <c r="AW77" s="55"/>
      <c r="AX77" s="56"/>
      <c r="AY77" s="42" t="s">
        <v>163</v>
      </c>
      <c r="AZ77" s="42"/>
      <c r="BA77" s="42"/>
      <c r="BB77" s="42"/>
      <c r="BC77" s="42"/>
      <c r="BD77" s="42"/>
      <c r="BE77" s="54"/>
      <c r="BF77" s="55"/>
      <c r="BG77" s="55"/>
      <c r="BH77" s="55"/>
      <c r="BI77" s="55"/>
      <c r="BJ77" s="55"/>
      <c r="BK77" s="55"/>
      <c r="BL77" s="55"/>
      <c r="BM77" s="56"/>
      <c r="BN77" s="8"/>
      <c r="BO77" s="35" t="s">
        <v>233</v>
      </c>
      <c r="BP77" s="35"/>
      <c r="BQ77" s="35"/>
      <c r="BR77" s="35"/>
      <c r="BS77" s="35"/>
      <c r="BT77" s="35"/>
      <c r="BU77" s="35"/>
      <c r="BV77" s="35"/>
      <c r="BW77" s="35"/>
      <c r="BX77" s="8"/>
      <c r="BY77" s="35"/>
      <c r="BZ77" s="35"/>
      <c r="CA77" s="35"/>
      <c r="CB77" s="35"/>
      <c r="CC77" s="35"/>
      <c r="CD77" s="35"/>
      <c r="CE77" s="35"/>
      <c r="CF77" s="35"/>
      <c r="CG77" s="35"/>
      <c r="CH77" s="4"/>
    </row>
    <row r="78" spans="1:86" ht="30" customHeight="1">
      <c r="A78" s="10" t="s">
        <v>224</v>
      </c>
      <c r="B78" s="39" t="s">
        <v>157</v>
      </c>
      <c r="C78" s="40"/>
      <c r="D78" s="40"/>
      <c r="E78" s="40"/>
      <c r="F78" s="8"/>
      <c r="G78" s="51" t="s">
        <v>246</v>
      </c>
      <c r="H78" s="52"/>
      <c r="I78" s="52"/>
      <c r="J78" s="52"/>
      <c r="K78" s="52"/>
      <c r="L78" s="52"/>
      <c r="M78" s="52"/>
      <c r="N78" s="52"/>
      <c r="O78" s="53"/>
      <c r="P78" s="8"/>
      <c r="Q78" s="51" t="s">
        <v>247</v>
      </c>
      <c r="R78" s="52"/>
      <c r="S78" s="52"/>
      <c r="T78" s="52"/>
      <c r="U78" s="52"/>
      <c r="V78" s="52"/>
      <c r="W78" s="52"/>
      <c r="X78" s="52"/>
      <c r="Y78" s="53"/>
      <c r="Z78" s="35">
        <v>80</v>
      </c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51" t="s">
        <v>242</v>
      </c>
      <c r="AQ78" s="52"/>
      <c r="AR78" s="52"/>
      <c r="AS78" s="52"/>
      <c r="AT78" s="52"/>
      <c r="AU78" s="52"/>
      <c r="AV78" s="52"/>
      <c r="AW78" s="52"/>
      <c r="AX78" s="53"/>
      <c r="AY78" s="42" t="s">
        <v>163</v>
      </c>
      <c r="AZ78" s="42"/>
      <c r="BA78" s="42"/>
      <c r="BB78" s="42"/>
      <c r="BC78" s="42"/>
      <c r="BD78" s="42"/>
      <c r="BE78" s="51" t="s">
        <v>243</v>
      </c>
      <c r="BF78" s="52"/>
      <c r="BG78" s="52"/>
      <c r="BH78" s="52"/>
      <c r="BI78" s="52"/>
      <c r="BJ78" s="52"/>
      <c r="BK78" s="52"/>
      <c r="BL78" s="52"/>
      <c r="BM78" s="53"/>
      <c r="BN78" s="8"/>
      <c r="BO78" s="35" t="s">
        <v>233</v>
      </c>
      <c r="BP78" s="35"/>
      <c r="BQ78" s="35"/>
      <c r="BR78" s="35"/>
      <c r="BS78" s="35"/>
      <c r="BT78" s="35"/>
      <c r="BU78" s="35"/>
      <c r="BV78" s="35"/>
      <c r="BW78" s="35"/>
      <c r="BX78" s="8"/>
      <c r="BY78" s="35"/>
      <c r="BZ78" s="35"/>
      <c r="CA78" s="35"/>
      <c r="CB78" s="35"/>
      <c r="CC78" s="35"/>
      <c r="CD78" s="35"/>
      <c r="CE78" s="35"/>
      <c r="CF78" s="35"/>
      <c r="CG78" s="35"/>
      <c r="CH78" s="4"/>
    </row>
    <row r="79" spans="1:86" ht="30" customHeight="1">
      <c r="A79" s="10" t="s">
        <v>225</v>
      </c>
      <c r="B79" s="39" t="s">
        <v>157</v>
      </c>
      <c r="C79" s="40"/>
      <c r="D79" s="40"/>
      <c r="E79" s="40"/>
      <c r="F79" s="8"/>
      <c r="G79" s="54"/>
      <c r="H79" s="55"/>
      <c r="I79" s="55"/>
      <c r="J79" s="55"/>
      <c r="K79" s="55"/>
      <c r="L79" s="55"/>
      <c r="M79" s="55"/>
      <c r="N79" s="55"/>
      <c r="O79" s="56"/>
      <c r="P79" s="8"/>
      <c r="Q79" s="54"/>
      <c r="R79" s="55"/>
      <c r="S79" s="55"/>
      <c r="T79" s="55"/>
      <c r="U79" s="55"/>
      <c r="V79" s="55"/>
      <c r="W79" s="55"/>
      <c r="X79" s="55"/>
      <c r="Y79" s="56"/>
      <c r="Z79" s="35">
        <v>80</v>
      </c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54"/>
      <c r="AQ79" s="55"/>
      <c r="AR79" s="55"/>
      <c r="AS79" s="55"/>
      <c r="AT79" s="55"/>
      <c r="AU79" s="55"/>
      <c r="AV79" s="55"/>
      <c r="AW79" s="55"/>
      <c r="AX79" s="56"/>
      <c r="AY79" s="42" t="s">
        <v>163</v>
      </c>
      <c r="AZ79" s="42"/>
      <c r="BA79" s="42"/>
      <c r="BB79" s="42"/>
      <c r="BC79" s="42"/>
      <c r="BD79" s="42"/>
      <c r="BE79" s="54"/>
      <c r="BF79" s="55"/>
      <c r="BG79" s="55"/>
      <c r="BH79" s="55"/>
      <c r="BI79" s="55"/>
      <c r="BJ79" s="55"/>
      <c r="BK79" s="55"/>
      <c r="BL79" s="55"/>
      <c r="BM79" s="56"/>
      <c r="BN79" s="8"/>
      <c r="BO79" s="35"/>
      <c r="BP79" s="35"/>
      <c r="BQ79" s="35"/>
      <c r="BR79" s="35"/>
      <c r="BS79" s="35"/>
      <c r="BT79" s="35"/>
      <c r="BU79" s="35"/>
      <c r="BV79" s="35"/>
      <c r="BW79" s="35"/>
      <c r="BX79" s="8"/>
      <c r="BY79" s="35" t="s">
        <v>236</v>
      </c>
      <c r="BZ79" s="35"/>
      <c r="CA79" s="35"/>
      <c r="CB79" s="35"/>
      <c r="CC79" s="35"/>
      <c r="CD79" s="35"/>
      <c r="CE79" s="35"/>
      <c r="CF79" s="35"/>
      <c r="CG79" s="35"/>
      <c r="CH79" s="4"/>
    </row>
    <row r="80" spans="1:86" ht="30" customHeight="1">
      <c r="A80" s="10" t="s">
        <v>226</v>
      </c>
      <c r="B80" s="39" t="s">
        <v>157</v>
      </c>
      <c r="C80" s="40"/>
      <c r="D80" s="40"/>
      <c r="E80" s="40"/>
      <c r="F80" s="8"/>
      <c r="G80" s="51" t="s">
        <v>247</v>
      </c>
      <c r="H80" s="52"/>
      <c r="I80" s="52"/>
      <c r="J80" s="52"/>
      <c r="K80" s="52"/>
      <c r="L80" s="52"/>
      <c r="M80" s="52"/>
      <c r="N80" s="52"/>
      <c r="O80" s="53"/>
      <c r="P80" s="8"/>
      <c r="Q80" s="51" t="s">
        <v>247</v>
      </c>
      <c r="R80" s="52"/>
      <c r="S80" s="52"/>
      <c r="T80" s="52"/>
      <c r="U80" s="52"/>
      <c r="V80" s="52"/>
      <c r="W80" s="52"/>
      <c r="X80" s="52"/>
      <c r="Y80" s="53"/>
      <c r="Z80" s="35">
        <v>80</v>
      </c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51" t="s">
        <v>243</v>
      </c>
      <c r="AQ80" s="52"/>
      <c r="AR80" s="52"/>
      <c r="AS80" s="52"/>
      <c r="AT80" s="52"/>
      <c r="AU80" s="52"/>
      <c r="AV80" s="52"/>
      <c r="AW80" s="52"/>
      <c r="AX80" s="53"/>
      <c r="AY80" s="42" t="s">
        <v>163</v>
      </c>
      <c r="AZ80" s="42"/>
      <c r="BA80" s="42"/>
      <c r="BB80" s="42"/>
      <c r="BC80" s="42"/>
      <c r="BD80" s="42"/>
      <c r="BE80" s="51" t="s">
        <v>243</v>
      </c>
      <c r="BF80" s="52"/>
      <c r="BG80" s="52"/>
      <c r="BH80" s="52"/>
      <c r="BI80" s="52"/>
      <c r="BJ80" s="52"/>
      <c r="BK80" s="52"/>
      <c r="BL80" s="52"/>
      <c r="BM80" s="53"/>
      <c r="BN80" s="8"/>
      <c r="BO80" s="35" t="s">
        <v>234</v>
      </c>
      <c r="BP80" s="35"/>
      <c r="BQ80" s="35"/>
      <c r="BR80" s="35"/>
      <c r="BS80" s="35"/>
      <c r="BT80" s="35"/>
      <c r="BU80" s="35"/>
      <c r="BV80" s="35"/>
      <c r="BW80" s="35"/>
      <c r="BX80" s="8"/>
      <c r="BY80" s="35" t="s">
        <v>234</v>
      </c>
      <c r="BZ80" s="35"/>
      <c r="CA80" s="35"/>
      <c r="CB80" s="35"/>
      <c r="CC80" s="35"/>
      <c r="CD80" s="35"/>
      <c r="CE80" s="35"/>
      <c r="CF80" s="35"/>
      <c r="CG80" s="35"/>
      <c r="CH80" s="4"/>
    </row>
    <row r="81" spans="1:86" ht="30" customHeight="1">
      <c r="A81" s="10" t="s">
        <v>227</v>
      </c>
      <c r="B81" s="39" t="s">
        <v>157</v>
      </c>
      <c r="C81" s="40"/>
      <c r="D81" s="40"/>
      <c r="E81" s="40"/>
      <c r="F81" s="8"/>
      <c r="G81" s="54"/>
      <c r="H81" s="55"/>
      <c r="I81" s="55"/>
      <c r="J81" s="55"/>
      <c r="K81" s="55"/>
      <c r="L81" s="55"/>
      <c r="M81" s="55"/>
      <c r="N81" s="55"/>
      <c r="O81" s="56"/>
      <c r="P81" s="8"/>
      <c r="Q81" s="54"/>
      <c r="R81" s="55"/>
      <c r="S81" s="55"/>
      <c r="T81" s="55"/>
      <c r="U81" s="55"/>
      <c r="V81" s="55"/>
      <c r="W81" s="55"/>
      <c r="X81" s="55"/>
      <c r="Y81" s="56"/>
      <c r="Z81" s="35">
        <v>80</v>
      </c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54"/>
      <c r="AQ81" s="55"/>
      <c r="AR81" s="55"/>
      <c r="AS81" s="55"/>
      <c r="AT81" s="55"/>
      <c r="AU81" s="55"/>
      <c r="AV81" s="55"/>
      <c r="AW81" s="55"/>
      <c r="AX81" s="56"/>
      <c r="AY81" s="42" t="s">
        <v>163</v>
      </c>
      <c r="AZ81" s="42"/>
      <c r="BA81" s="42"/>
      <c r="BB81" s="42"/>
      <c r="BC81" s="42"/>
      <c r="BD81" s="42"/>
      <c r="BE81" s="54"/>
      <c r="BF81" s="55"/>
      <c r="BG81" s="55"/>
      <c r="BH81" s="55"/>
      <c r="BI81" s="55"/>
      <c r="BJ81" s="55"/>
      <c r="BK81" s="55"/>
      <c r="BL81" s="55"/>
      <c r="BM81" s="56"/>
      <c r="BN81" s="8"/>
      <c r="BO81" s="35" t="s">
        <v>234</v>
      </c>
      <c r="BP81" s="35"/>
      <c r="BQ81" s="35"/>
      <c r="BR81" s="35"/>
      <c r="BS81" s="35"/>
      <c r="BT81" s="35"/>
      <c r="BU81" s="35"/>
      <c r="BV81" s="35"/>
      <c r="BW81" s="35"/>
      <c r="BX81" s="8"/>
      <c r="BY81" s="35" t="s">
        <v>234</v>
      </c>
      <c r="BZ81" s="35"/>
      <c r="CA81" s="35"/>
      <c r="CB81" s="35"/>
      <c r="CC81" s="35"/>
      <c r="CD81" s="35"/>
      <c r="CE81" s="35"/>
      <c r="CF81" s="35"/>
      <c r="CG81" s="35"/>
      <c r="CH81" s="4"/>
    </row>
    <row r="82" spans="1:86" ht="30" customHeight="1">
      <c r="A82" s="10" t="s">
        <v>228</v>
      </c>
      <c r="B82" s="39" t="s">
        <v>157</v>
      </c>
      <c r="C82" s="40"/>
      <c r="D82" s="40"/>
      <c r="E82" s="40"/>
      <c r="F82" s="8"/>
      <c r="G82" s="51" t="s">
        <v>248</v>
      </c>
      <c r="H82" s="52"/>
      <c r="I82" s="52"/>
      <c r="J82" s="52"/>
      <c r="K82" s="52"/>
      <c r="L82" s="52"/>
      <c r="M82" s="52"/>
      <c r="N82" s="52"/>
      <c r="O82" s="53"/>
      <c r="P82" s="8"/>
      <c r="Q82" s="51" t="s">
        <v>248</v>
      </c>
      <c r="R82" s="52"/>
      <c r="S82" s="52"/>
      <c r="T82" s="52"/>
      <c r="U82" s="52"/>
      <c r="V82" s="52"/>
      <c r="W82" s="52"/>
      <c r="X82" s="52"/>
      <c r="Y82" s="53"/>
      <c r="Z82" s="35">
        <v>80</v>
      </c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51" t="s">
        <v>244</v>
      </c>
      <c r="AQ82" s="52"/>
      <c r="AR82" s="52"/>
      <c r="AS82" s="52"/>
      <c r="AT82" s="52"/>
      <c r="AU82" s="52"/>
      <c r="AV82" s="52"/>
      <c r="AW82" s="52"/>
      <c r="AX82" s="53"/>
      <c r="AY82" s="42" t="s">
        <v>163</v>
      </c>
      <c r="AZ82" s="42"/>
      <c r="BA82" s="42"/>
      <c r="BB82" s="42"/>
      <c r="BC82" s="42"/>
      <c r="BD82" s="42"/>
      <c r="BE82" s="51" t="s">
        <v>244</v>
      </c>
      <c r="BF82" s="52"/>
      <c r="BG82" s="52"/>
      <c r="BH82" s="52"/>
      <c r="BI82" s="52"/>
      <c r="BJ82" s="52"/>
      <c r="BK82" s="52"/>
      <c r="BL82" s="52"/>
      <c r="BM82" s="53"/>
      <c r="BN82" s="8"/>
      <c r="BO82" s="35"/>
      <c r="BP82" s="35"/>
      <c r="BQ82" s="35"/>
      <c r="BR82" s="35"/>
      <c r="BS82" s="35"/>
      <c r="BT82" s="35"/>
      <c r="BU82" s="35"/>
      <c r="BV82" s="35"/>
      <c r="BW82" s="35"/>
      <c r="BX82" s="8"/>
      <c r="BY82" s="35" t="s">
        <v>235</v>
      </c>
      <c r="BZ82" s="35"/>
      <c r="CA82" s="35"/>
      <c r="CB82" s="35"/>
      <c r="CC82" s="35"/>
      <c r="CD82" s="35"/>
      <c r="CE82" s="35"/>
      <c r="CF82" s="35"/>
      <c r="CG82" s="35"/>
      <c r="CH82" s="4"/>
    </row>
    <row r="83" spans="1:86" ht="30" customHeight="1">
      <c r="A83" s="10" t="s">
        <v>229</v>
      </c>
      <c r="B83" s="39" t="s">
        <v>157</v>
      </c>
      <c r="C83" s="40"/>
      <c r="D83" s="40"/>
      <c r="E83" s="40"/>
      <c r="F83" s="8"/>
      <c r="G83" s="54"/>
      <c r="H83" s="55"/>
      <c r="I83" s="55"/>
      <c r="J83" s="55"/>
      <c r="K83" s="55"/>
      <c r="L83" s="55"/>
      <c r="M83" s="55"/>
      <c r="N83" s="55"/>
      <c r="O83" s="56"/>
      <c r="P83" s="8"/>
      <c r="Q83" s="54"/>
      <c r="R83" s="55"/>
      <c r="S83" s="55"/>
      <c r="T83" s="55"/>
      <c r="U83" s="55"/>
      <c r="V83" s="55"/>
      <c r="W83" s="55"/>
      <c r="X83" s="55"/>
      <c r="Y83" s="56"/>
      <c r="Z83" s="35">
        <v>80</v>
      </c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54"/>
      <c r="AQ83" s="55"/>
      <c r="AR83" s="55"/>
      <c r="AS83" s="55"/>
      <c r="AT83" s="55"/>
      <c r="AU83" s="55"/>
      <c r="AV83" s="55"/>
      <c r="AW83" s="55"/>
      <c r="AX83" s="56"/>
      <c r="AY83" s="42" t="s">
        <v>163</v>
      </c>
      <c r="AZ83" s="42"/>
      <c r="BA83" s="42"/>
      <c r="BB83" s="42"/>
      <c r="BC83" s="42"/>
      <c r="BD83" s="42"/>
      <c r="BE83" s="54"/>
      <c r="BF83" s="55"/>
      <c r="BG83" s="55"/>
      <c r="BH83" s="55"/>
      <c r="BI83" s="55"/>
      <c r="BJ83" s="55"/>
      <c r="BK83" s="55"/>
      <c r="BL83" s="55"/>
      <c r="BM83" s="56"/>
      <c r="BN83" s="8"/>
      <c r="BO83" s="35" t="s">
        <v>235</v>
      </c>
      <c r="BP83" s="35"/>
      <c r="BQ83" s="35"/>
      <c r="BR83" s="35"/>
      <c r="BS83" s="35"/>
      <c r="BT83" s="35"/>
      <c r="BU83" s="35"/>
      <c r="BV83" s="35"/>
      <c r="BW83" s="35"/>
      <c r="BX83" s="8"/>
      <c r="BY83" s="35"/>
      <c r="BZ83" s="35"/>
      <c r="CA83" s="35"/>
      <c r="CB83" s="35"/>
      <c r="CC83" s="35"/>
      <c r="CD83" s="35"/>
      <c r="CE83" s="35"/>
      <c r="CF83" s="35"/>
      <c r="CG83" s="35"/>
      <c r="CH83" s="4"/>
    </row>
    <row r="84" spans="1:86" ht="30" customHeight="1">
      <c r="A84" s="10" t="s">
        <v>62</v>
      </c>
      <c r="B84" s="39" t="s">
        <v>157</v>
      </c>
      <c r="C84" s="40"/>
      <c r="D84" s="40"/>
      <c r="E84" s="40"/>
      <c r="F84" s="8"/>
      <c r="G84" s="51" t="s">
        <v>66</v>
      </c>
      <c r="H84" s="52"/>
      <c r="I84" s="52"/>
      <c r="J84" s="52"/>
      <c r="K84" s="52"/>
      <c r="L84" s="52"/>
      <c r="M84" s="52"/>
      <c r="N84" s="52"/>
      <c r="O84" s="53"/>
      <c r="P84" s="8"/>
      <c r="Q84" s="51" t="s">
        <v>67</v>
      </c>
      <c r="R84" s="52"/>
      <c r="S84" s="52"/>
      <c r="T84" s="52"/>
      <c r="U84" s="52"/>
      <c r="V84" s="52"/>
      <c r="W84" s="52"/>
      <c r="X84" s="52"/>
      <c r="Y84" s="53"/>
      <c r="Z84" s="35">
        <v>80</v>
      </c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51" t="s">
        <v>68</v>
      </c>
      <c r="AQ84" s="52"/>
      <c r="AR84" s="52"/>
      <c r="AS84" s="52"/>
      <c r="AT84" s="52"/>
      <c r="AU84" s="52"/>
      <c r="AV84" s="52"/>
      <c r="AW84" s="52"/>
      <c r="AX84" s="53"/>
      <c r="AY84" s="42" t="s">
        <v>163</v>
      </c>
      <c r="AZ84" s="42"/>
      <c r="BA84" s="42"/>
      <c r="BB84" s="42"/>
      <c r="BC84" s="42"/>
      <c r="BD84" s="42"/>
      <c r="BE84" s="51" t="s">
        <v>69</v>
      </c>
      <c r="BF84" s="52"/>
      <c r="BG84" s="52"/>
      <c r="BH84" s="52"/>
      <c r="BI84" s="52"/>
      <c r="BJ84" s="52"/>
      <c r="BK84" s="52"/>
      <c r="BL84" s="52"/>
      <c r="BM84" s="53"/>
      <c r="BN84" s="8"/>
      <c r="BO84" s="46" t="s">
        <v>70</v>
      </c>
      <c r="BP84" s="46"/>
      <c r="BQ84" s="46"/>
      <c r="BR84" s="46"/>
      <c r="BS84" s="46"/>
      <c r="BT84" s="46"/>
      <c r="BU84" s="46"/>
      <c r="BV84" s="46"/>
      <c r="BW84" s="46"/>
      <c r="BX84" s="8"/>
      <c r="BY84" s="46" t="s">
        <v>70</v>
      </c>
      <c r="BZ84" s="46"/>
      <c r="CA84" s="46"/>
      <c r="CB84" s="46"/>
      <c r="CC84" s="46"/>
      <c r="CD84" s="46"/>
      <c r="CE84" s="46"/>
      <c r="CF84" s="46"/>
      <c r="CG84" s="46"/>
      <c r="CH84" s="4"/>
    </row>
    <row r="85" spans="1:86" ht="30" customHeight="1">
      <c r="A85" s="10" t="s">
        <v>63</v>
      </c>
      <c r="B85" s="39" t="s">
        <v>157</v>
      </c>
      <c r="C85" s="40"/>
      <c r="D85" s="40"/>
      <c r="E85" s="40"/>
      <c r="F85" s="8"/>
      <c r="G85" s="54"/>
      <c r="H85" s="55"/>
      <c r="I85" s="55"/>
      <c r="J85" s="55"/>
      <c r="K85" s="55"/>
      <c r="L85" s="55"/>
      <c r="M85" s="55"/>
      <c r="N85" s="55"/>
      <c r="O85" s="56"/>
      <c r="P85" s="8"/>
      <c r="Q85" s="54"/>
      <c r="R85" s="55"/>
      <c r="S85" s="55"/>
      <c r="T85" s="55"/>
      <c r="U85" s="55"/>
      <c r="V85" s="55"/>
      <c r="W85" s="55"/>
      <c r="X85" s="55"/>
      <c r="Y85" s="56"/>
      <c r="Z85" s="35">
        <v>80</v>
      </c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54"/>
      <c r="AQ85" s="55"/>
      <c r="AR85" s="55"/>
      <c r="AS85" s="55"/>
      <c r="AT85" s="55"/>
      <c r="AU85" s="55"/>
      <c r="AV85" s="55"/>
      <c r="AW85" s="55"/>
      <c r="AX85" s="56"/>
      <c r="AY85" s="42" t="s">
        <v>163</v>
      </c>
      <c r="AZ85" s="42"/>
      <c r="BA85" s="42"/>
      <c r="BB85" s="42"/>
      <c r="BC85" s="42"/>
      <c r="BD85" s="42"/>
      <c r="BE85" s="54"/>
      <c r="BF85" s="55"/>
      <c r="BG85" s="55"/>
      <c r="BH85" s="55"/>
      <c r="BI85" s="55"/>
      <c r="BJ85" s="55"/>
      <c r="BK85" s="55"/>
      <c r="BL85" s="55"/>
      <c r="BM85" s="56"/>
      <c r="BN85" s="8"/>
      <c r="BO85" s="46" t="s">
        <v>71</v>
      </c>
      <c r="BP85" s="46"/>
      <c r="BQ85" s="46"/>
      <c r="BR85" s="46"/>
      <c r="BS85" s="46"/>
      <c r="BT85" s="46"/>
      <c r="BU85" s="46"/>
      <c r="BV85" s="46"/>
      <c r="BW85" s="46"/>
      <c r="BX85" s="8"/>
      <c r="BY85" s="46" t="s">
        <v>70</v>
      </c>
      <c r="BZ85" s="46"/>
      <c r="CA85" s="46"/>
      <c r="CB85" s="46"/>
      <c r="CC85" s="46"/>
      <c r="CD85" s="46"/>
      <c r="CE85" s="46"/>
      <c r="CF85" s="46"/>
      <c r="CG85" s="46"/>
      <c r="CH85" s="4"/>
    </row>
    <row r="86" spans="1:86" ht="30" customHeight="1">
      <c r="A86" s="10" t="s">
        <v>64</v>
      </c>
      <c r="B86" s="39" t="s">
        <v>157</v>
      </c>
      <c r="C86" s="40"/>
      <c r="D86" s="40"/>
      <c r="E86" s="40"/>
      <c r="F86" s="8"/>
      <c r="G86" s="51" t="s">
        <v>66</v>
      </c>
      <c r="H86" s="52"/>
      <c r="I86" s="52"/>
      <c r="J86" s="52"/>
      <c r="K86" s="52"/>
      <c r="L86" s="52"/>
      <c r="M86" s="52"/>
      <c r="N86" s="52"/>
      <c r="O86" s="53"/>
      <c r="P86" s="8"/>
      <c r="Q86" s="51" t="s">
        <v>72</v>
      </c>
      <c r="R86" s="52"/>
      <c r="S86" s="52"/>
      <c r="T86" s="52"/>
      <c r="U86" s="52"/>
      <c r="V86" s="52"/>
      <c r="W86" s="52"/>
      <c r="X86" s="52"/>
      <c r="Y86" s="53"/>
      <c r="Z86" s="35">
        <v>80</v>
      </c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51" t="s">
        <v>73</v>
      </c>
      <c r="AQ86" s="52"/>
      <c r="AR86" s="52"/>
      <c r="AS86" s="52"/>
      <c r="AT86" s="52"/>
      <c r="AU86" s="52"/>
      <c r="AV86" s="52"/>
      <c r="AW86" s="52"/>
      <c r="AX86" s="53"/>
      <c r="AY86" s="42" t="s">
        <v>163</v>
      </c>
      <c r="AZ86" s="42"/>
      <c r="BA86" s="42"/>
      <c r="BB86" s="42"/>
      <c r="BC86" s="42"/>
      <c r="BD86" s="42"/>
      <c r="BE86" s="51"/>
      <c r="BF86" s="52"/>
      <c r="BG86" s="52"/>
      <c r="BH86" s="52"/>
      <c r="BI86" s="52"/>
      <c r="BJ86" s="52"/>
      <c r="BK86" s="52"/>
      <c r="BL86" s="52"/>
      <c r="BM86" s="53"/>
      <c r="BN86" s="8"/>
      <c r="BO86" s="35"/>
      <c r="BP86" s="35"/>
      <c r="BQ86" s="35"/>
      <c r="BR86" s="35"/>
      <c r="BS86" s="35"/>
      <c r="BT86" s="35"/>
      <c r="BU86" s="35"/>
      <c r="BV86" s="35"/>
      <c r="BW86" s="35"/>
      <c r="BX86" s="8"/>
      <c r="BY86" s="35"/>
      <c r="BZ86" s="35"/>
      <c r="CA86" s="35"/>
      <c r="CB86" s="35"/>
      <c r="CC86" s="35"/>
      <c r="CD86" s="35"/>
      <c r="CE86" s="35"/>
      <c r="CF86" s="35"/>
      <c r="CG86" s="35"/>
      <c r="CH86" s="4"/>
    </row>
    <row r="87" spans="1:86" ht="30" customHeight="1">
      <c r="A87" s="10" t="s">
        <v>65</v>
      </c>
      <c r="B87" s="39" t="s">
        <v>157</v>
      </c>
      <c r="C87" s="40"/>
      <c r="D87" s="40"/>
      <c r="E87" s="40"/>
      <c r="F87" s="8"/>
      <c r="G87" s="54"/>
      <c r="H87" s="55"/>
      <c r="I87" s="55"/>
      <c r="J87" s="55"/>
      <c r="K87" s="55"/>
      <c r="L87" s="55"/>
      <c r="M87" s="55"/>
      <c r="N87" s="55"/>
      <c r="O87" s="56"/>
      <c r="P87" s="8"/>
      <c r="Q87" s="54"/>
      <c r="R87" s="55"/>
      <c r="S87" s="55"/>
      <c r="T87" s="55"/>
      <c r="U87" s="55"/>
      <c r="V87" s="55"/>
      <c r="W87" s="55"/>
      <c r="X87" s="55"/>
      <c r="Y87" s="56"/>
      <c r="Z87" s="35">
        <v>80</v>
      </c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54"/>
      <c r="AQ87" s="55"/>
      <c r="AR87" s="55"/>
      <c r="AS87" s="55"/>
      <c r="AT87" s="55"/>
      <c r="AU87" s="55"/>
      <c r="AV87" s="55"/>
      <c r="AW87" s="55"/>
      <c r="AX87" s="56"/>
      <c r="AY87" s="42" t="s">
        <v>163</v>
      </c>
      <c r="AZ87" s="42"/>
      <c r="BA87" s="42"/>
      <c r="BB87" s="42"/>
      <c r="BC87" s="42"/>
      <c r="BD87" s="42"/>
      <c r="BE87" s="54"/>
      <c r="BF87" s="55"/>
      <c r="BG87" s="55"/>
      <c r="BH87" s="55"/>
      <c r="BI87" s="55"/>
      <c r="BJ87" s="55"/>
      <c r="BK87" s="55"/>
      <c r="BL87" s="55"/>
      <c r="BM87" s="56"/>
      <c r="BN87" s="8"/>
      <c r="BO87" s="35"/>
      <c r="BP87" s="35"/>
      <c r="BQ87" s="35"/>
      <c r="BR87" s="35"/>
      <c r="BS87" s="35"/>
      <c r="BT87" s="35"/>
      <c r="BU87" s="35"/>
      <c r="BV87" s="35"/>
      <c r="BW87" s="35"/>
      <c r="BX87" s="8"/>
      <c r="BY87" s="35"/>
      <c r="BZ87" s="35"/>
      <c r="CA87" s="35"/>
      <c r="CB87" s="35"/>
      <c r="CC87" s="35"/>
      <c r="CD87" s="35"/>
      <c r="CE87" s="35"/>
      <c r="CF87" s="35"/>
      <c r="CG87" s="35"/>
      <c r="CH87" s="4"/>
    </row>
    <row r="88" spans="1:86" ht="30" customHeight="1">
      <c r="A88" s="10" t="s">
        <v>216</v>
      </c>
      <c r="B88" s="39" t="s">
        <v>157</v>
      </c>
      <c r="C88" s="40"/>
      <c r="D88" s="40"/>
      <c r="E88" s="40"/>
      <c r="F88" s="8"/>
      <c r="G88" s="51" t="s">
        <v>82</v>
      </c>
      <c r="H88" s="52"/>
      <c r="I88" s="52"/>
      <c r="J88" s="52"/>
      <c r="K88" s="52"/>
      <c r="L88" s="52"/>
      <c r="M88" s="52"/>
      <c r="N88" s="52"/>
      <c r="O88" s="53"/>
      <c r="P88" s="8"/>
      <c r="Q88" s="51" t="s">
        <v>83</v>
      </c>
      <c r="R88" s="52"/>
      <c r="S88" s="52"/>
      <c r="T88" s="52"/>
      <c r="U88" s="52"/>
      <c r="V88" s="52"/>
      <c r="W88" s="52"/>
      <c r="X88" s="52"/>
      <c r="Y88" s="53"/>
      <c r="Z88" s="35">
        <v>80</v>
      </c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51" t="s">
        <v>79</v>
      </c>
      <c r="AQ88" s="52"/>
      <c r="AR88" s="52"/>
      <c r="AS88" s="52"/>
      <c r="AT88" s="52"/>
      <c r="AU88" s="52"/>
      <c r="AV88" s="52"/>
      <c r="AW88" s="52"/>
      <c r="AX88" s="53"/>
      <c r="AY88" s="42" t="s">
        <v>163</v>
      </c>
      <c r="AZ88" s="42"/>
      <c r="BA88" s="42"/>
      <c r="BB88" s="42"/>
      <c r="BC88" s="42"/>
      <c r="BD88" s="42"/>
      <c r="BE88" s="51" t="s">
        <v>80</v>
      </c>
      <c r="BF88" s="52"/>
      <c r="BG88" s="52"/>
      <c r="BH88" s="52"/>
      <c r="BI88" s="52"/>
      <c r="BJ88" s="52"/>
      <c r="BK88" s="52"/>
      <c r="BL88" s="52"/>
      <c r="BM88" s="53"/>
      <c r="BN88" s="8"/>
      <c r="BO88" s="46" t="s">
        <v>76</v>
      </c>
      <c r="BP88" s="46"/>
      <c r="BQ88" s="46"/>
      <c r="BR88" s="46"/>
      <c r="BS88" s="46"/>
      <c r="BT88" s="46"/>
      <c r="BU88" s="46"/>
      <c r="BV88" s="46"/>
      <c r="BW88" s="46"/>
      <c r="BX88" s="8"/>
      <c r="BY88" s="46"/>
      <c r="BZ88" s="46"/>
      <c r="CA88" s="46"/>
      <c r="CB88" s="46"/>
      <c r="CC88" s="46"/>
      <c r="CD88" s="46"/>
      <c r="CE88" s="46"/>
      <c r="CF88" s="46"/>
      <c r="CG88" s="46"/>
      <c r="CH88" s="4"/>
    </row>
    <row r="89" spans="1:86" ht="30" customHeight="1">
      <c r="A89" s="10" t="s">
        <v>74</v>
      </c>
      <c r="B89" s="39" t="s">
        <v>157</v>
      </c>
      <c r="C89" s="40"/>
      <c r="D89" s="40"/>
      <c r="E89" s="40"/>
      <c r="F89" s="8"/>
      <c r="G89" s="54"/>
      <c r="H89" s="55"/>
      <c r="I89" s="55"/>
      <c r="J89" s="55"/>
      <c r="K89" s="55"/>
      <c r="L89" s="55"/>
      <c r="M89" s="55"/>
      <c r="N89" s="55"/>
      <c r="O89" s="56"/>
      <c r="P89" s="8"/>
      <c r="Q89" s="54"/>
      <c r="R89" s="55"/>
      <c r="S89" s="55"/>
      <c r="T89" s="55"/>
      <c r="U89" s="55"/>
      <c r="V89" s="55"/>
      <c r="W89" s="55"/>
      <c r="X89" s="55"/>
      <c r="Y89" s="56"/>
      <c r="Z89" s="35">
        <v>80</v>
      </c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54"/>
      <c r="AQ89" s="55"/>
      <c r="AR89" s="55"/>
      <c r="AS89" s="55"/>
      <c r="AT89" s="55"/>
      <c r="AU89" s="55"/>
      <c r="AV89" s="55"/>
      <c r="AW89" s="55"/>
      <c r="AX89" s="56"/>
      <c r="AY89" s="42" t="s">
        <v>163</v>
      </c>
      <c r="AZ89" s="42"/>
      <c r="BA89" s="42"/>
      <c r="BB89" s="42"/>
      <c r="BC89" s="42"/>
      <c r="BD89" s="42"/>
      <c r="BE89" s="54"/>
      <c r="BF89" s="55"/>
      <c r="BG89" s="55"/>
      <c r="BH89" s="55"/>
      <c r="BI89" s="55"/>
      <c r="BJ89" s="55"/>
      <c r="BK89" s="55"/>
      <c r="BL89" s="55"/>
      <c r="BM89" s="56"/>
      <c r="BN89" s="8"/>
      <c r="BO89" s="46" t="s">
        <v>77</v>
      </c>
      <c r="BP89" s="46"/>
      <c r="BQ89" s="46"/>
      <c r="BR89" s="46"/>
      <c r="BS89" s="46"/>
      <c r="BT89" s="46"/>
      <c r="BU89" s="46"/>
      <c r="BV89" s="46"/>
      <c r="BW89" s="46"/>
      <c r="BX89" s="8"/>
      <c r="BY89" s="46" t="s">
        <v>78</v>
      </c>
      <c r="BZ89" s="46"/>
      <c r="CA89" s="46"/>
      <c r="CB89" s="46"/>
      <c r="CC89" s="46"/>
      <c r="CD89" s="46"/>
      <c r="CE89" s="46"/>
      <c r="CF89" s="46"/>
      <c r="CG89" s="46"/>
      <c r="CH89" s="4"/>
    </row>
    <row r="90" spans="1:86" ht="30" customHeight="1">
      <c r="A90" s="10" t="s">
        <v>217</v>
      </c>
      <c r="B90" s="39" t="s">
        <v>157</v>
      </c>
      <c r="C90" s="40"/>
      <c r="D90" s="40"/>
      <c r="E90" s="40"/>
      <c r="F90" s="8"/>
      <c r="G90" s="51"/>
      <c r="H90" s="52"/>
      <c r="I90" s="52"/>
      <c r="J90" s="52"/>
      <c r="K90" s="52"/>
      <c r="L90" s="52"/>
      <c r="M90" s="52"/>
      <c r="N90" s="52"/>
      <c r="O90" s="53"/>
      <c r="P90" s="8"/>
      <c r="Q90" s="51" t="s">
        <v>85</v>
      </c>
      <c r="R90" s="52"/>
      <c r="S90" s="52"/>
      <c r="T90" s="52"/>
      <c r="U90" s="52"/>
      <c r="V90" s="52"/>
      <c r="W90" s="52"/>
      <c r="X90" s="52"/>
      <c r="Y90" s="53"/>
      <c r="Z90" s="35">
        <v>80</v>
      </c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51"/>
      <c r="AQ90" s="52"/>
      <c r="AR90" s="52"/>
      <c r="AS90" s="52"/>
      <c r="AT90" s="52"/>
      <c r="AU90" s="52"/>
      <c r="AV90" s="52"/>
      <c r="AW90" s="52"/>
      <c r="AX90" s="53"/>
      <c r="AY90" s="42" t="s">
        <v>163</v>
      </c>
      <c r="AZ90" s="42"/>
      <c r="BA90" s="42"/>
      <c r="BB90" s="42"/>
      <c r="BC90" s="42"/>
      <c r="BD90" s="42"/>
      <c r="BE90" s="51" t="s">
        <v>84</v>
      </c>
      <c r="BF90" s="52"/>
      <c r="BG90" s="52"/>
      <c r="BH90" s="52"/>
      <c r="BI90" s="52"/>
      <c r="BJ90" s="52"/>
      <c r="BK90" s="52"/>
      <c r="BL90" s="52"/>
      <c r="BM90" s="53"/>
      <c r="BN90" s="8"/>
      <c r="BO90" s="46" t="s">
        <v>81</v>
      </c>
      <c r="BP90" s="46"/>
      <c r="BQ90" s="46"/>
      <c r="BR90" s="46"/>
      <c r="BS90" s="46"/>
      <c r="BT90" s="46"/>
      <c r="BU90" s="46"/>
      <c r="BV90" s="46"/>
      <c r="BW90" s="46"/>
      <c r="BX90" s="8"/>
      <c r="BY90" s="46" t="s">
        <v>213</v>
      </c>
      <c r="BZ90" s="46"/>
      <c r="CA90" s="46"/>
      <c r="CB90" s="46"/>
      <c r="CC90" s="46"/>
      <c r="CD90" s="46"/>
      <c r="CE90" s="46"/>
      <c r="CF90" s="46"/>
      <c r="CG90" s="46"/>
      <c r="CH90" s="4"/>
    </row>
    <row r="91" spans="1:86" ht="30" customHeight="1">
      <c r="A91" s="10" t="s">
        <v>75</v>
      </c>
      <c r="B91" s="39" t="s">
        <v>157</v>
      </c>
      <c r="C91" s="40"/>
      <c r="D91" s="40"/>
      <c r="E91" s="40"/>
      <c r="F91" s="8"/>
      <c r="G91" s="54"/>
      <c r="H91" s="55"/>
      <c r="I91" s="55"/>
      <c r="J91" s="55"/>
      <c r="K91" s="55"/>
      <c r="L91" s="55"/>
      <c r="M91" s="55"/>
      <c r="N91" s="55"/>
      <c r="O91" s="56"/>
      <c r="P91" s="8"/>
      <c r="Q91" s="54"/>
      <c r="R91" s="55"/>
      <c r="S91" s="55"/>
      <c r="T91" s="55"/>
      <c r="U91" s="55"/>
      <c r="V91" s="55"/>
      <c r="W91" s="55"/>
      <c r="X91" s="55"/>
      <c r="Y91" s="56"/>
      <c r="Z91" s="35">
        <v>80</v>
      </c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54"/>
      <c r="AQ91" s="55"/>
      <c r="AR91" s="55"/>
      <c r="AS91" s="55"/>
      <c r="AT91" s="55"/>
      <c r="AU91" s="55"/>
      <c r="AV91" s="55"/>
      <c r="AW91" s="55"/>
      <c r="AX91" s="56"/>
      <c r="AY91" s="42" t="s">
        <v>163</v>
      </c>
      <c r="AZ91" s="42"/>
      <c r="BA91" s="42"/>
      <c r="BB91" s="42"/>
      <c r="BC91" s="42"/>
      <c r="BD91" s="42"/>
      <c r="BE91" s="54"/>
      <c r="BF91" s="55"/>
      <c r="BG91" s="55"/>
      <c r="BH91" s="55"/>
      <c r="BI91" s="55"/>
      <c r="BJ91" s="55"/>
      <c r="BK91" s="55"/>
      <c r="BL91" s="55"/>
      <c r="BM91" s="56"/>
      <c r="BN91" s="8"/>
      <c r="BO91" s="46" t="s">
        <v>213</v>
      </c>
      <c r="BP91" s="46"/>
      <c r="BQ91" s="46"/>
      <c r="BR91" s="46"/>
      <c r="BS91" s="46"/>
      <c r="BT91" s="46"/>
      <c r="BU91" s="46"/>
      <c r="BV91" s="46"/>
      <c r="BW91" s="46"/>
      <c r="BX91" s="8"/>
      <c r="BY91" s="46" t="s">
        <v>81</v>
      </c>
      <c r="BZ91" s="46"/>
      <c r="CA91" s="46"/>
      <c r="CB91" s="46"/>
      <c r="CC91" s="46"/>
      <c r="CD91" s="46"/>
      <c r="CE91" s="46"/>
      <c r="CF91" s="46"/>
      <c r="CG91" s="46"/>
      <c r="CH91" s="4"/>
    </row>
    <row r="92" spans="1:86" ht="30" customHeight="1">
      <c r="A92" s="10" t="s">
        <v>86</v>
      </c>
      <c r="B92" s="39" t="s">
        <v>157</v>
      </c>
      <c r="C92" s="40"/>
      <c r="D92" s="40"/>
      <c r="E92" s="40"/>
      <c r="F92" s="8"/>
      <c r="G92" s="51" t="s">
        <v>91</v>
      </c>
      <c r="H92" s="52"/>
      <c r="I92" s="52"/>
      <c r="J92" s="52"/>
      <c r="K92" s="52"/>
      <c r="L92" s="52"/>
      <c r="M92" s="52"/>
      <c r="N92" s="52"/>
      <c r="O92" s="53"/>
      <c r="P92" s="8"/>
      <c r="Q92" s="51" t="s">
        <v>91</v>
      </c>
      <c r="R92" s="52"/>
      <c r="S92" s="52"/>
      <c r="T92" s="52"/>
      <c r="U92" s="52"/>
      <c r="V92" s="52"/>
      <c r="W92" s="52"/>
      <c r="X92" s="52"/>
      <c r="Y92" s="53"/>
      <c r="Z92" s="35">
        <v>80</v>
      </c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51" t="s">
        <v>92</v>
      </c>
      <c r="AQ92" s="52"/>
      <c r="AR92" s="52"/>
      <c r="AS92" s="52"/>
      <c r="AT92" s="52"/>
      <c r="AU92" s="52"/>
      <c r="AV92" s="52"/>
      <c r="AW92" s="52"/>
      <c r="AX92" s="53"/>
      <c r="AY92" s="42" t="s">
        <v>163</v>
      </c>
      <c r="AZ92" s="42"/>
      <c r="BA92" s="42"/>
      <c r="BB92" s="42"/>
      <c r="BC92" s="42"/>
      <c r="BD92" s="42"/>
      <c r="BE92" s="51" t="s">
        <v>92</v>
      </c>
      <c r="BF92" s="52"/>
      <c r="BG92" s="52"/>
      <c r="BH92" s="52"/>
      <c r="BI92" s="52"/>
      <c r="BJ92" s="52"/>
      <c r="BK92" s="52"/>
      <c r="BL92" s="52"/>
      <c r="BM92" s="53"/>
      <c r="BN92" s="8"/>
      <c r="BO92" s="46"/>
      <c r="BP92" s="46"/>
      <c r="BQ92" s="46"/>
      <c r="BR92" s="46"/>
      <c r="BS92" s="46"/>
      <c r="BT92" s="46"/>
      <c r="BU92" s="46"/>
      <c r="BV92" s="46"/>
      <c r="BW92" s="46"/>
      <c r="BX92" s="8"/>
      <c r="BY92" s="46" t="s">
        <v>90</v>
      </c>
      <c r="BZ92" s="46"/>
      <c r="CA92" s="46"/>
      <c r="CB92" s="46"/>
      <c r="CC92" s="46"/>
      <c r="CD92" s="46"/>
      <c r="CE92" s="46"/>
      <c r="CF92" s="46"/>
      <c r="CG92" s="46"/>
      <c r="CH92" s="4"/>
    </row>
    <row r="93" spans="1:86" ht="30" customHeight="1">
      <c r="A93" s="10" t="s">
        <v>87</v>
      </c>
      <c r="B93" s="39" t="s">
        <v>157</v>
      </c>
      <c r="C93" s="40"/>
      <c r="D93" s="40"/>
      <c r="E93" s="40"/>
      <c r="F93" s="8"/>
      <c r="G93" s="54"/>
      <c r="H93" s="55"/>
      <c r="I93" s="55"/>
      <c r="J93" s="55"/>
      <c r="K93" s="55"/>
      <c r="L93" s="55"/>
      <c r="M93" s="55"/>
      <c r="N93" s="55"/>
      <c r="O93" s="56"/>
      <c r="P93" s="8"/>
      <c r="Q93" s="54"/>
      <c r="R93" s="55"/>
      <c r="S93" s="55"/>
      <c r="T93" s="55"/>
      <c r="U93" s="55"/>
      <c r="V93" s="55"/>
      <c r="W93" s="55"/>
      <c r="X93" s="55"/>
      <c r="Y93" s="56"/>
      <c r="Z93" s="35">
        <v>80</v>
      </c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54"/>
      <c r="AQ93" s="55"/>
      <c r="AR93" s="55"/>
      <c r="AS93" s="55"/>
      <c r="AT93" s="55"/>
      <c r="AU93" s="55"/>
      <c r="AV93" s="55"/>
      <c r="AW93" s="55"/>
      <c r="AX93" s="56"/>
      <c r="AY93" s="42" t="s">
        <v>163</v>
      </c>
      <c r="AZ93" s="42"/>
      <c r="BA93" s="42"/>
      <c r="BB93" s="42"/>
      <c r="BC93" s="42"/>
      <c r="BD93" s="42"/>
      <c r="BE93" s="54"/>
      <c r="BF93" s="55"/>
      <c r="BG93" s="55"/>
      <c r="BH93" s="55"/>
      <c r="BI93" s="55"/>
      <c r="BJ93" s="55"/>
      <c r="BK93" s="55"/>
      <c r="BL93" s="55"/>
      <c r="BM93" s="56"/>
      <c r="BN93" s="8"/>
      <c r="BO93" s="46" t="s">
        <v>90</v>
      </c>
      <c r="BP93" s="46"/>
      <c r="BQ93" s="46"/>
      <c r="BR93" s="46"/>
      <c r="BS93" s="46"/>
      <c r="BT93" s="46"/>
      <c r="BU93" s="46"/>
      <c r="BV93" s="46"/>
      <c r="BW93" s="46"/>
      <c r="BX93" s="8"/>
      <c r="BY93" s="46"/>
      <c r="BZ93" s="46"/>
      <c r="CA93" s="46"/>
      <c r="CB93" s="46"/>
      <c r="CC93" s="46"/>
      <c r="CD93" s="46"/>
      <c r="CE93" s="46"/>
      <c r="CF93" s="46"/>
      <c r="CG93" s="46"/>
      <c r="CH93" s="4"/>
    </row>
    <row r="94" spans="1:86" ht="45" customHeight="1">
      <c r="A94" s="47" t="s">
        <v>212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</row>
    <row r="95" spans="1:86" ht="51.75" customHeight="1">
      <c r="A95" s="4"/>
      <c r="B95" s="5">
        <v>0.33333333333333331</v>
      </c>
      <c r="C95" s="5">
        <f t="shared" ref="C95:BN95" si="12">SUM(B95+5/1440)</f>
        <v>0.33680555555555552</v>
      </c>
      <c r="D95" s="5">
        <f t="shared" si="12"/>
        <v>0.34027777777777773</v>
      </c>
      <c r="E95" s="5">
        <f t="shared" si="12"/>
        <v>0.34374999999999994</v>
      </c>
      <c r="F95" s="5">
        <f t="shared" si="12"/>
        <v>0.34722222222222215</v>
      </c>
      <c r="G95" s="5">
        <f t="shared" si="12"/>
        <v>0.35069444444444436</v>
      </c>
      <c r="H95" s="5">
        <f t="shared" si="12"/>
        <v>0.35416666666666657</v>
      </c>
      <c r="I95" s="5">
        <f t="shared" si="12"/>
        <v>0.35763888888888878</v>
      </c>
      <c r="J95" s="5">
        <f t="shared" si="12"/>
        <v>0.36111111111111099</v>
      </c>
      <c r="K95" s="5">
        <f t="shared" si="12"/>
        <v>0.3645833333333332</v>
      </c>
      <c r="L95" s="5">
        <f t="shared" si="12"/>
        <v>0.36805555555555541</v>
      </c>
      <c r="M95" s="5">
        <f t="shared" si="12"/>
        <v>0.37152777777777762</v>
      </c>
      <c r="N95" s="5">
        <f t="shared" si="12"/>
        <v>0.37499999999999983</v>
      </c>
      <c r="O95" s="5">
        <f t="shared" si="12"/>
        <v>0.37847222222222204</v>
      </c>
      <c r="P95" s="5">
        <f t="shared" si="12"/>
        <v>0.38194444444444425</v>
      </c>
      <c r="Q95" s="5">
        <f t="shared" si="12"/>
        <v>0.38541666666666646</v>
      </c>
      <c r="R95" s="5">
        <f t="shared" si="12"/>
        <v>0.38888888888888867</v>
      </c>
      <c r="S95" s="5">
        <f t="shared" si="12"/>
        <v>0.39236111111111088</v>
      </c>
      <c r="T95" s="5">
        <f t="shared" si="12"/>
        <v>0.39583333333333309</v>
      </c>
      <c r="U95" s="5">
        <f t="shared" si="12"/>
        <v>0.3993055555555553</v>
      </c>
      <c r="V95" s="5">
        <f t="shared" si="12"/>
        <v>0.40277777777777751</v>
      </c>
      <c r="W95" s="5">
        <f t="shared" si="12"/>
        <v>0.40624999999999972</v>
      </c>
      <c r="X95" s="5">
        <f t="shared" si="12"/>
        <v>0.40972222222222193</v>
      </c>
      <c r="Y95" s="5">
        <f t="shared" si="12"/>
        <v>0.41319444444444414</v>
      </c>
      <c r="Z95" s="5">
        <f t="shared" si="12"/>
        <v>0.41666666666666635</v>
      </c>
      <c r="AA95" s="5">
        <f t="shared" si="12"/>
        <v>0.42013888888888856</v>
      </c>
      <c r="AB95" s="5">
        <f t="shared" si="12"/>
        <v>0.42361111111111077</v>
      </c>
      <c r="AC95" s="5">
        <f t="shared" si="12"/>
        <v>0.42708333333333298</v>
      </c>
      <c r="AD95" s="5">
        <f t="shared" si="12"/>
        <v>0.43055555555555519</v>
      </c>
      <c r="AE95" s="5">
        <f t="shared" si="12"/>
        <v>0.4340277777777774</v>
      </c>
      <c r="AF95" s="5">
        <f t="shared" si="12"/>
        <v>0.43749999999999961</v>
      </c>
      <c r="AG95" s="5">
        <f t="shared" si="12"/>
        <v>0.44097222222222182</v>
      </c>
      <c r="AH95" s="5">
        <f t="shared" si="12"/>
        <v>0.44444444444444403</v>
      </c>
      <c r="AI95" s="5">
        <f t="shared" si="12"/>
        <v>0.44791666666666624</v>
      </c>
      <c r="AJ95" s="5">
        <f t="shared" si="12"/>
        <v>0.45138888888888845</v>
      </c>
      <c r="AK95" s="5">
        <f t="shared" si="12"/>
        <v>0.45486111111111066</v>
      </c>
      <c r="AL95" s="5">
        <f t="shared" si="12"/>
        <v>0.45833333333333287</v>
      </c>
      <c r="AM95" s="5">
        <f t="shared" si="12"/>
        <v>0.46180555555555508</v>
      </c>
      <c r="AN95" s="5">
        <f t="shared" si="12"/>
        <v>0.46527777777777729</v>
      </c>
      <c r="AO95" s="5">
        <f t="shared" si="12"/>
        <v>0.4687499999999995</v>
      </c>
      <c r="AP95" s="5">
        <f t="shared" si="12"/>
        <v>0.47222222222222171</v>
      </c>
      <c r="AQ95" s="5">
        <f t="shared" si="12"/>
        <v>0.47569444444444392</v>
      </c>
      <c r="AR95" s="5">
        <f t="shared" si="12"/>
        <v>0.47916666666666613</v>
      </c>
      <c r="AS95" s="5">
        <f t="shared" si="12"/>
        <v>0.48263888888888834</v>
      </c>
      <c r="AT95" s="5">
        <f t="shared" si="12"/>
        <v>0.48611111111111055</v>
      </c>
      <c r="AU95" s="5">
        <f t="shared" si="12"/>
        <v>0.48958333333333276</v>
      </c>
      <c r="AV95" s="5">
        <f t="shared" si="12"/>
        <v>0.49305555555555497</v>
      </c>
      <c r="AW95" s="5">
        <f t="shared" si="12"/>
        <v>0.49652777777777718</v>
      </c>
      <c r="AX95" s="5">
        <f t="shared" si="12"/>
        <v>0.49999999999999939</v>
      </c>
      <c r="AY95" s="5">
        <f t="shared" si="12"/>
        <v>0.50347222222222165</v>
      </c>
      <c r="AZ95" s="5">
        <f t="shared" si="12"/>
        <v>0.50694444444444386</v>
      </c>
      <c r="BA95" s="5">
        <f t="shared" si="12"/>
        <v>0.51041666666666607</v>
      </c>
      <c r="BB95" s="5">
        <f t="shared" si="12"/>
        <v>0.51388888888888828</v>
      </c>
      <c r="BC95" s="5">
        <f t="shared" si="12"/>
        <v>0.51736111111111049</v>
      </c>
      <c r="BD95" s="5">
        <f t="shared" si="12"/>
        <v>0.5208333333333327</v>
      </c>
      <c r="BE95" s="5">
        <f t="shared" si="12"/>
        <v>0.52430555555555491</v>
      </c>
      <c r="BF95" s="5">
        <f t="shared" si="12"/>
        <v>0.52777777777777712</v>
      </c>
      <c r="BG95" s="5">
        <f t="shared" si="12"/>
        <v>0.53124999999999933</v>
      </c>
      <c r="BH95" s="5">
        <f t="shared" si="12"/>
        <v>0.53472222222222154</v>
      </c>
      <c r="BI95" s="5">
        <f t="shared" si="12"/>
        <v>0.53819444444444375</v>
      </c>
      <c r="BJ95" s="5">
        <f t="shared" si="12"/>
        <v>0.54166666666666596</v>
      </c>
      <c r="BK95" s="5">
        <f t="shared" si="12"/>
        <v>0.54513888888888817</v>
      </c>
      <c r="BL95" s="5">
        <f t="shared" si="12"/>
        <v>0.54861111111111038</v>
      </c>
      <c r="BM95" s="5">
        <f t="shared" si="12"/>
        <v>0.55208333333333259</v>
      </c>
      <c r="BN95" s="5">
        <f t="shared" si="12"/>
        <v>0.5555555555555548</v>
      </c>
      <c r="BO95" s="5">
        <f t="shared" ref="BO95:CH95" si="13">SUM(BN95+5/1440)</f>
        <v>0.55902777777777701</v>
      </c>
      <c r="BP95" s="5">
        <f t="shared" si="13"/>
        <v>0.56249999999999922</v>
      </c>
      <c r="BQ95" s="5">
        <f t="shared" si="13"/>
        <v>0.56597222222222143</v>
      </c>
      <c r="BR95" s="5">
        <f t="shared" si="13"/>
        <v>0.56944444444444364</v>
      </c>
      <c r="BS95" s="5">
        <f t="shared" si="13"/>
        <v>0.57291666666666585</v>
      </c>
      <c r="BT95" s="5">
        <f t="shared" si="13"/>
        <v>0.57638888888888806</v>
      </c>
      <c r="BU95" s="5">
        <f t="shared" si="13"/>
        <v>0.57986111111111027</v>
      </c>
      <c r="BV95" s="5">
        <f t="shared" si="13"/>
        <v>0.58333333333333248</v>
      </c>
      <c r="BW95" s="5">
        <f t="shared" si="13"/>
        <v>0.58680555555555469</v>
      </c>
      <c r="BX95" s="5">
        <f t="shared" si="13"/>
        <v>0.5902777777777769</v>
      </c>
      <c r="BY95" s="5">
        <f t="shared" si="13"/>
        <v>0.59374999999999911</v>
      </c>
      <c r="BZ95" s="5">
        <f t="shared" si="13"/>
        <v>0.59722222222222132</v>
      </c>
      <c r="CA95" s="5">
        <f t="shared" si="13"/>
        <v>0.60069444444444353</v>
      </c>
      <c r="CB95" s="5">
        <f t="shared" si="13"/>
        <v>0.60416666666666574</v>
      </c>
      <c r="CC95" s="5">
        <f t="shared" si="13"/>
        <v>0.60763888888888795</v>
      </c>
      <c r="CD95" s="5">
        <f t="shared" si="13"/>
        <v>0.61111111111111016</v>
      </c>
      <c r="CE95" s="5">
        <f t="shared" si="13"/>
        <v>0.61458333333333237</v>
      </c>
      <c r="CF95" s="5">
        <f t="shared" si="13"/>
        <v>0.61805555555555458</v>
      </c>
      <c r="CG95" s="5">
        <f t="shared" si="13"/>
        <v>0.62152777777777679</v>
      </c>
      <c r="CH95" s="5">
        <f t="shared" si="13"/>
        <v>0.624999999999999</v>
      </c>
    </row>
    <row r="96" spans="1:86" ht="30" customHeight="1">
      <c r="A96" s="10" t="s">
        <v>107</v>
      </c>
      <c r="B96" s="39" t="s">
        <v>157</v>
      </c>
      <c r="C96" s="40"/>
      <c r="D96" s="40"/>
      <c r="E96" s="40"/>
      <c r="F96" s="8"/>
      <c r="G96" s="64">
        <v>75</v>
      </c>
      <c r="H96" s="64"/>
      <c r="I96" s="64"/>
      <c r="J96" s="64"/>
      <c r="K96" s="64"/>
      <c r="L96" s="64"/>
      <c r="M96" s="64"/>
      <c r="N96" s="64"/>
      <c r="O96" s="64"/>
      <c r="P96" s="8"/>
      <c r="Q96" s="64">
        <v>75</v>
      </c>
      <c r="R96" s="64"/>
      <c r="S96" s="64"/>
      <c r="T96" s="64"/>
      <c r="U96" s="64"/>
      <c r="V96" s="64"/>
      <c r="W96" s="64"/>
      <c r="X96" s="64"/>
      <c r="Y96" s="64"/>
      <c r="Z96" s="35">
        <v>80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64">
        <v>75</v>
      </c>
      <c r="AQ96" s="64"/>
      <c r="AR96" s="64"/>
      <c r="AS96" s="64"/>
      <c r="AT96" s="64"/>
      <c r="AU96" s="64"/>
      <c r="AV96" s="64"/>
      <c r="AW96" s="64"/>
      <c r="AX96" s="64"/>
      <c r="AY96" s="42" t="s">
        <v>163</v>
      </c>
      <c r="AZ96" s="42"/>
      <c r="BA96" s="42"/>
      <c r="BB96" s="42"/>
      <c r="BC96" s="42"/>
      <c r="BD96" s="42"/>
      <c r="BE96" s="64">
        <v>75</v>
      </c>
      <c r="BF96" s="64"/>
      <c r="BG96" s="64"/>
      <c r="BH96" s="64"/>
      <c r="BI96" s="64"/>
      <c r="BJ96" s="64"/>
      <c r="BK96" s="64"/>
      <c r="BL96" s="64"/>
      <c r="BM96" s="64"/>
      <c r="BN96" s="8"/>
      <c r="BO96" s="46"/>
      <c r="BP96" s="46"/>
      <c r="BQ96" s="46"/>
      <c r="BR96" s="46"/>
      <c r="BS96" s="46"/>
      <c r="BT96" s="46"/>
      <c r="BU96" s="46"/>
      <c r="BV96" s="46"/>
      <c r="BW96" s="46"/>
      <c r="BX96" s="8"/>
      <c r="BY96" s="46"/>
      <c r="BZ96" s="46"/>
      <c r="CA96" s="46"/>
      <c r="CB96" s="46"/>
      <c r="CC96" s="46"/>
      <c r="CD96" s="46"/>
      <c r="CE96" s="46"/>
      <c r="CF96" s="46"/>
      <c r="CG96" s="46"/>
      <c r="CH96" s="4"/>
    </row>
    <row r="97" spans="1:86" ht="46.25" customHeight="1">
      <c r="A97" s="10" t="s">
        <v>108</v>
      </c>
      <c r="B97" s="39" t="s">
        <v>157</v>
      </c>
      <c r="C97" s="40"/>
      <c r="D97" s="40"/>
      <c r="E97" s="40"/>
      <c r="F97" s="8"/>
      <c r="G97" s="64">
        <v>83</v>
      </c>
      <c r="H97" s="64"/>
      <c r="I97" s="64"/>
      <c r="J97" s="64"/>
      <c r="K97" s="64"/>
      <c r="L97" s="64"/>
      <c r="M97" s="64"/>
      <c r="N97" s="64"/>
      <c r="O97" s="64"/>
      <c r="P97" s="8"/>
      <c r="Q97" s="64">
        <v>83</v>
      </c>
      <c r="R97" s="64"/>
      <c r="S97" s="64"/>
      <c r="T97" s="64"/>
      <c r="U97" s="64"/>
      <c r="V97" s="64"/>
      <c r="W97" s="64"/>
      <c r="X97" s="64"/>
      <c r="Y97" s="64"/>
      <c r="Z97" s="35">
        <v>80</v>
      </c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64">
        <v>83</v>
      </c>
      <c r="AQ97" s="64"/>
      <c r="AR97" s="64"/>
      <c r="AS97" s="64"/>
      <c r="AT97" s="64"/>
      <c r="AU97" s="64"/>
      <c r="AV97" s="64"/>
      <c r="AW97" s="64"/>
      <c r="AX97" s="64"/>
      <c r="AY97" s="42" t="s">
        <v>163</v>
      </c>
      <c r="AZ97" s="42"/>
      <c r="BA97" s="42"/>
      <c r="BB97" s="42"/>
      <c r="BC97" s="42"/>
      <c r="BD97" s="42"/>
      <c r="BE97" s="64">
        <v>83</v>
      </c>
      <c r="BF97" s="64"/>
      <c r="BG97" s="64"/>
      <c r="BH97" s="64"/>
      <c r="BI97" s="64"/>
      <c r="BJ97" s="64"/>
      <c r="BK97" s="64"/>
      <c r="BL97" s="64"/>
      <c r="BM97" s="64"/>
      <c r="BN97" s="8"/>
      <c r="BO97" s="46"/>
      <c r="BP97" s="46"/>
      <c r="BQ97" s="46"/>
      <c r="BR97" s="46"/>
      <c r="BS97" s="46"/>
      <c r="BT97" s="46"/>
      <c r="BU97" s="46"/>
      <c r="BV97" s="46"/>
      <c r="BW97" s="46"/>
      <c r="BX97" s="8"/>
      <c r="BY97" s="46"/>
      <c r="BZ97" s="46"/>
      <c r="CA97" s="46"/>
      <c r="CB97" s="46"/>
      <c r="CC97" s="46"/>
      <c r="CD97" s="46"/>
      <c r="CE97" s="46"/>
      <c r="CF97" s="46"/>
      <c r="CG97" s="46"/>
      <c r="CH97" s="4"/>
    </row>
    <row r="98" spans="1:86" ht="30" customHeight="1">
      <c r="A98" s="10" t="s">
        <v>101</v>
      </c>
      <c r="B98" s="39" t="s">
        <v>157</v>
      </c>
      <c r="C98" s="40"/>
      <c r="D98" s="40"/>
      <c r="E98" s="40"/>
      <c r="F98" s="8"/>
      <c r="G98" s="35" t="s">
        <v>114</v>
      </c>
      <c r="H98" s="35"/>
      <c r="I98" s="35"/>
      <c r="J98" s="35"/>
      <c r="K98" s="35"/>
      <c r="L98" s="35" t="s">
        <v>114</v>
      </c>
      <c r="M98" s="35"/>
      <c r="N98" s="35"/>
      <c r="O98" s="35"/>
      <c r="P98" s="8"/>
      <c r="Q98" s="35" t="s">
        <v>114</v>
      </c>
      <c r="R98" s="35"/>
      <c r="S98" s="35"/>
      <c r="T98" s="35"/>
      <c r="U98" s="35"/>
      <c r="V98" s="35"/>
      <c r="W98" s="35"/>
      <c r="X98" s="35"/>
      <c r="Y98" s="35"/>
      <c r="Z98" s="35">
        <v>80</v>
      </c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 t="s">
        <v>115</v>
      </c>
      <c r="AQ98" s="35"/>
      <c r="AR98" s="35"/>
      <c r="AS98" s="35"/>
      <c r="AT98" s="35"/>
      <c r="AU98" s="35" t="s">
        <v>115</v>
      </c>
      <c r="AV98" s="35"/>
      <c r="AW98" s="35"/>
      <c r="AX98" s="35"/>
      <c r="AY98" s="42" t="s">
        <v>163</v>
      </c>
      <c r="AZ98" s="42"/>
      <c r="BA98" s="42"/>
      <c r="BB98" s="42"/>
      <c r="BC98" s="42"/>
      <c r="BD98" s="42"/>
      <c r="BE98" s="35"/>
      <c r="BF98" s="35"/>
      <c r="BG98" s="35"/>
      <c r="BH98" s="35"/>
      <c r="BI98" s="35"/>
      <c r="BJ98" s="35" t="s">
        <v>115</v>
      </c>
      <c r="BK98" s="35"/>
      <c r="BL98" s="35"/>
      <c r="BM98" s="35"/>
      <c r="BN98" s="8"/>
      <c r="BO98" s="46" t="s">
        <v>103</v>
      </c>
      <c r="BP98" s="46"/>
      <c r="BQ98" s="46"/>
      <c r="BR98" s="46"/>
      <c r="BS98" s="46"/>
      <c r="BT98" s="46"/>
      <c r="BU98" s="46"/>
      <c r="BV98" s="46"/>
      <c r="BW98" s="46"/>
      <c r="BX98" s="8"/>
      <c r="BY98" s="46" t="s">
        <v>103</v>
      </c>
      <c r="BZ98" s="46"/>
      <c r="CA98" s="46"/>
      <c r="CB98" s="46"/>
      <c r="CC98" s="46"/>
      <c r="CD98" s="46"/>
      <c r="CE98" s="46"/>
      <c r="CF98" s="46"/>
      <c r="CG98" s="46"/>
      <c r="CH98" s="4"/>
    </row>
    <row r="99" spans="1:86" ht="30" customHeight="1">
      <c r="A99" s="10" t="s">
        <v>102</v>
      </c>
      <c r="B99" s="39" t="s">
        <v>157</v>
      </c>
      <c r="C99" s="40"/>
      <c r="D99" s="40"/>
      <c r="E99" s="40"/>
      <c r="F99" s="8"/>
      <c r="G99" s="35"/>
      <c r="H99" s="35"/>
      <c r="I99" s="35"/>
      <c r="J99" s="35"/>
      <c r="K99" s="35"/>
      <c r="L99" s="35"/>
      <c r="M99" s="35"/>
      <c r="N99" s="35"/>
      <c r="O99" s="35"/>
      <c r="P99" s="8"/>
      <c r="Q99" s="35"/>
      <c r="R99" s="35"/>
      <c r="S99" s="35"/>
      <c r="T99" s="35"/>
      <c r="U99" s="35"/>
      <c r="V99" s="35"/>
      <c r="W99" s="35"/>
      <c r="X99" s="35"/>
      <c r="Y99" s="35"/>
      <c r="Z99" s="35">
        <v>80</v>
      </c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42" t="s">
        <v>163</v>
      </c>
      <c r="AZ99" s="42"/>
      <c r="BA99" s="42"/>
      <c r="BB99" s="42"/>
      <c r="BC99" s="42"/>
      <c r="BD99" s="42"/>
      <c r="BE99" s="35"/>
      <c r="BF99" s="35"/>
      <c r="BG99" s="35"/>
      <c r="BH99" s="35"/>
      <c r="BI99" s="35"/>
      <c r="BJ99" s="35"/>
      <c r="BK99" s="35"/>
      <c r="BL99" s="35"/>
      <c r="BM99" s="35"/>
      <c r="BN99" s="8"/>
      <c r="BO99" s="46" t="s">
        <v>103</v>
      </c>
      <c r="BP99" s="46"/>
      <c r="BQ99" s="46"/>
      <c r="BR99" s="46"/>
      <c r="BS99" s="46"/>
      <c r="BT99" s="46"/>
      <c r="BU99" s="46"/>
      <c r="BV99" s="46"/>
      <c r="BW99" s="46"/>
      <c r="BX99" s="8"/>
      <c r="BY99" s="46" t="s">
        <v>103</v>
      </c>
      <c r="BZ99" s="46"/>
      <c r="CA99" s="46"/>
      <c r="CB99" s="46"/>
      <c r="CC99" s="46"/>
      <c r="CD99" s="46"/>
      <c r="CE99" s="46"/>
      <c r="CF99" s="46"/>
      <c r="CG99" s="46"/>
      <c r="CH99" s="4"/>
    </row>
    <row r="100" spans="1:86" ht="30" customHeight="1">
      <c r="A100" s="10" t="s">
        <v>93</v>
      </c>
      <c r="B100" s="39" t="s">
        <v>157</v>
      </c>
      <c r="C100" s="40"/>
      <c r="D100" s="40"/>
      <c r="E100" s="40"/>
      <c r="F100" s="8"/>
      <c r="G100" s="35" t="s">
        <v>116</v>
      </c>
      <c r="H100" s="35"/>
      <c r="I100" s="35"/>
      <c r="J100" s="35"/>
      <c r="K100" s="35"/>
      <c r="L100" s="35" t="s">
        <v>116</v>
      </c>
      <c r="M100" s="35"/>
      <c r="N100" s="35"/>
      <c r="O100" s="35"/>
      <c r="P100" s="8"/>
      <c r="Q100" s="35"/>
      <c r="R100" s="35"/>
      <c r="S100" s="35"/>
      <c r="T100" s="35"/>
      <c r="U100" s="35"/>
      <c r="V100" s="35" t="s">
        <v>116</v>
      </c>
      <c r="W100" s="35"/>
      <c r="X100" s="35"/>
      <c r="Y100" s="35"/>
      <c r="Z100" s="35">
        <v>80</v>
      </c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 t="s">
        <v>117</v>
      </c>
      <c r="AQ100" s="35"/>
      <c r="AR100" s="35"/>
      <c r="AS100" s="35"/>
      <c r="AT100" s="35"/>
      <c r="AU100" s="35" t="s">
        <v>117</v>
      </c>
      <c r="AV100" s="35"/>
      <c r="AW100" s="35"/>
      <c r="AX100" s="35"/>
      <c r="AY100" s="42" t="s">
        <v>163</v>
      </c>
      <c r="AZ100" s="42"/>
      <c r="BA100" s="42"/>
      <c r="BB100" s="42"/>
      <c r="BC100" s="42"/>
      <c r="BD100" s="42"/>
      <c r="BE100" s="35" t="s">
        <v>117</v>
      </c>
      <c r="BF100" s="35"/>
      <c r="BG100" s="35"/>
      <c r="BH100" s="35"/>
      <c r="BI100" s="35"/>
      <c r="BJ100" s="35"/>
      <c r="BK100" s="35"/>
      <c r="BL100" s="35"/>
      <c r="BM100" s="35"/>
      <c r="BN100" s="8"/>
      <c r="BO100" s="46" t="s">
        <v>104</v>
      </c>
      <c r="BP100" s="46"/>
      <c r="BQ100" s="46"/>
      <c r="BR100" s="46"/>
      <c r="BS100" s="46"/>
      <c r="BT100" s="46"/>
      <c r="BU100" s="46"/>
      <c r="BV100" s="46"/>
      <c r="BW100" s="46"/>
      <c r="BX100" s="8"/>
      <c r="BY100" s="46" t="s">
        <v>104</v>
      </c>
      <c r="BZ100" s="46"/>
      <c r="CA100" s="46"/>
      <c r="CB100" s="46"/>
      <c r="CC100" s="46"/>
      <c r="CD100" s="46"/>
      <c r="CE100" s="46"/>
      <c r="CF100" s="46"/>
      <c r="CG100" s="46"/>
      <c r="CH100" s="4"/>
    </row>
    <row r="101" spans="1:86" ht="30" customHeight="1">
      <c r="A101" s="10" t="s">
        <v>94</v>
      </c>
      <c r="B101" s="39" t="s">
        <v>157</v>
      </c>
      <c r="C101" s="40"/>
      <c r="D101" s="40"/>
      <c r="E101" s="40"/>
      <c r="F101" s="8"/>
      <c r="G101" s="35"/>
      <c r="H101" s="35"/>
      <c r="I101" s="35"/>
      <c r="J101" s="35"/>
      <c r="K101" s="35"/>
      <c r="L101" s="35"/>
      <c r="M101" s="35"/>
      <c r="N101" s="35"/>
      <c r="O101" s="35"/>
      <c r="P101" s="8"/>
      <c r="Q101" s="35"/>
      <c r="R101" s="35"/>
      <c r="S101" s="35"/>
      <c r="T101" s="35"/>
      <c r="U101" s="35"/>
      <c r="V101" s="35"/>
      <c r="W101" s="35"/>
      <c r="X101" s="35"/>
      <c r="Y101" s="35"/>
      <c r="Z101" s="35">
        <v>80</v>
      </c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42" t="s">
        <v>163</v>
      </c>
      <c r="AZ101" s="42"/>
      <c r="BA101" s="42"/>
      <c r="BB101" s="42"/>
      <c r="BC101" s="42"/>
      <c r="BD101" s="42"/>
      <c r="BE101" s="35"/>
      <c r="BF101" s="35"/>
      <c r="BG101" s="35"/>
      <c r="BH101" s="35"/>
      <c r="BI101" s="35"/>
      <c r="BJ101" s="35"/>
      <c r="BK101" s="35"/>
      <c r="BL101" s="35"/>
      <c r="BM101" s="35"/>
      <c r="BN101" s="8"/>
      <c r="BO101" s="46" t="s">
        <v>104</v>
      </c>
      <c r="BP101" s="46"/>
      <c r="BQ101" s="46"/>
      <c r="BR101" s="46"/>
      <c r="BS101" s="46"/>
      <c r="BT101" s="46"/>
      <c r="BU101" s="46"/>
      <c r="BV101" s="46"/>
      <c r="BW101" s="46"/>
      <c r="BX101" s="8"/>
      <c r="BY101" s="46" t="s">
        <v>104</v>
      </c>
      <c r="BZ101" s="46"/>
      <c r="CA101" s="46"/>
      <c r="CB101" s="46"/>
      <c r="CC101" s="46"/>
      <c r="CD101" s="46"/>
      <c r="CE101" s="46"/>
      <c r="CF101" s="46"/>
      <c r="CG101" s="46"/>
      <c r="CH101" s="4"/>
    </row>
    <row r="102" spans="1:86" ht="30" customHeight="1">
      <c r="A102" s="10" t="s">
        <v>95</v>
      </c>
      <c r="B102" s="39" t="s">
        <v>157</v>
      </c>
      <c r="C102" s="40"/>
      <c r="D102" s="40"/>
      <c r="E102" s="40"/>
      <c r="F102" s="8"/>
      <c r="G102" s="35" t="s">
        <v>118</v>
      </c>
      <c r="H102" s="35"/>
      <c r="I102" s="35"/>
      <c r="J102" s="35"/>
      <c r="K102" s="35"/>
      <c r="L102" s="35"/>
      <c r="M102" s="35"/>
      <c r="N102" s="35"/>
      <c r="O102" s="35"/>
      <c r="P102" s="8"/>
      <c r="Q102" s="35" t="s">
        <v>118</v>
      </c>
      <c r="R102" s="35"/>
      <c r="S102" s="35"/>
      <c r="T102" s="35"/>
      <c r="U102" s="35"/>
      <c r="V102" s="35" t="s">
        <v>118</v>
      </c>
      <c r="W102" s="35"/>
      <c r="X102" s="35"/>
      <c r="Y102" s="35"/>
      <c r="Z102" s="35">
        <v>80</v>
      </c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 t="s">
        <v>119</v>
      </c>
      <c r="AV102" s="35"/>
      <c r="AW102" s="35"/>
      <c r="AX102" s="35"/>
      <c r="AY102" s="42" t="s">
        <v>163</v>
      </c>
      <c r="AZ102" s="42"/>
      <c r="BA102" s="42"/>
      <c r="BB102" s="42"/>
      <c r="BC102" s="42"/>
      <c r="BD102" s="42"/>
      <c r="BE102" s="35" t="s">
        <v>119</v>
      </c>
      <c r="BF102" s="35"/>
      <c r="BG102" s="35"/>
      <c r="BH102" s="35"/>
      <c r="BI102" s="35"/>
      <c r="BJ102" s="35" t="s">
        <v>119</v>
      </c>
      <c r="BK102" s="35"/>
      <c r="BL102" s="35"/>
      <c r="BM102" s="35"/>
      <c r="BN102" s="8"/>
      <c r="BO102" s="46" t="s">
        <v>105</v>
      </c>
      <c r="BP102" s="46"/>
      <c r="BQ102" s="46"/>
      <c r="BR102" s="46"/>
      <c r="BS102" s="46"/>
      <c r="BT102" s="46"/>
      <c r="BU102" s="46"/>
      <c r="BV102" s="46"/>
      <c r="BW102" s="46"/>
      <c r="BX102" s="8"/>
      <c r="BY102" s="46" t="s">
        <v>105</v>
      </c>
      <c r="BZ102" s="46"/>
      <c r="CA102" s="46"/>
      <c r="CB102" s="46"/>
      <c r="CC102" s="46"/>
      <c r="CD102" s="46"/>
      <c r="CE102" s="46"/>
      <c r="CF102" s="46"/>
      <c r="CG102" s="46"/>
      <c r="CH102" s="4"/>
    </row>
    <row r="103" spans="1:86" ht="30" customHeight="1">
      <c r="A103" s="10" t="s">
        <v>96</v>
      </c>
      <c r="B103" s="39" t="s">
        <v>157</v>
      </c>
      <c r="C103" s="40"/>
      <c r="D103" s="40"/>
      <c r="E103" s="40"/>
      <c r="F103" s="8"/>
      <c r="G103" s="35"/>
      <c r="H103" s="35"/>
      <c r="I103" s="35"/>
      <c r="J103" s="35"/>
      <c r="K103" s="35"/>
      <c r="L103" s="35"/>
      <c r="M103" s="35"/>
      <c r="N103" s="35"/>
      <c r="O103" s="35"/>
      <c r="P103" s="8"/>
      <c r="Q103" s="35"/>
      <c r="R103" s="35"/>
      <c r="S103" s="35"/>
      <c r="T103" s="35"/>
      <c r="U103" s="35"/>
      <c r="V103" s="35"/>
      <c r="W103" s="35"/>
      <c r="X103" s="35"/>
      <c r="Y103" s="35"/>
      <c r="Z103" s="35">
        <v>80</v>
      </c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42" t="s">
        <v>163</v>
      </c>
      <c r="AZ103" s="42"/>
      <c r="BA103" s="42"/>
      <c r="BB103" s="42"/>
      <c r="BC103" s="42"/>
      <c r="BD103" s="42"/>
      <c r="BE103" s="35"/>
      <c r="BF103" s="35"/>
      <c r="BG103" s="35"/>
      <c r="BH103" s="35"/>
      <c r="BI103" s="35"/>
      <c r="BJ103" s="35"/>
      <c r="BK103" s="35"/>
      <c r="BL103" s="35"/>
      <c r="BM103" s="35"/>
      <c r="BN103" s="8"/>
      <c r="BO103" s="46" t="s">
        <v>105</v>
      </c>
      <c r="BP103" s="46"/>
      <c r="BQ103" s="46"/>
      <c r="BR103" s="46"/>
      <c r="BS103" s="46"/>
      <c r="BT103" s="46"/>
      <c r="BU103" s="46"/>
      <c r="BV103" s="46"/>
      <c r="BW103" s="46"/>
      <c r="BX103" s="8"/>
      <c r="BY103" s="46" t="s">
        <v>105</v>
      </c>
      <c r="BZ103" s="46"/>
      <c r="CA103" s="46"/>
      <c r="CB103" s="46"/>
      <c r="CC103" s="46"/>
      <c r="CD103" s="46"/>
      <c r="CE103" s="46"/>
      <c r="CF103" s="46"/>
      <c r="CG103" s="46"/>
      <c r="CH103" s="4"/>
    </row>
    <row r="104" spans="1:86" ht="30" customHeight="1">
      <c r="A104" s="10" t="s">
        <v>97</v>
      </c>
      <c r="B104" s="39" t="s">
        <v>157</v>
      </c>
      <c r="C104" s="40"/>
      <c r="D104" s="40"/>
      <c r="E104" s="40"/>
      <c r="F104" s="8"/>
      <c r="G104" s="35"/>
      <c r="H104" s="35"/>
      <c r="I104" s="35"/>
      <c r="J104" s="35"/>
      <c r="K104" s="35"/>
      <c r="L104" s="35" t="s">
        <v>118</v>
      </c>
      <c r="M104" s="35"/>
      <c r="N104" s="35"/>
      <c r="O104" s="35"/>
      <c r="P104" s="8"/>
      <c r="Q104" s="35" t="s">
        <v>118</v>
      </c>
      <c r="R104" s="35"/>
      <c r="S104" s="35"/>
      <c r="T104" s="35"/>
      <c r="U104" s="35"/>
      <c r="V104" s="35" t="s">
        <v>118</v>
      </c>
      <c r="W104" s="35"/>
      <c r="X104" s="35"/>
      <c r="Y104" s="35"/>
      <c r="Z104" s="35">
        <v>80</v>
      </c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 t="s">
        <v>119</v>
      </c>
      <c r="AQ104" s="35"/>
      <c r="AR104" s="35"/>
      <c r="AS104" s="35"/>
      <c r="AT104" s="35"/>
      <c r="AU104" s="35"/>
      <c r="AV104" s="35"/>
      <c r="AW104" s="35"/>
      <c r="AX104" s="35"/>
      <c r="AY104" s="42" t="s">
        <v>163</v>
      </c>
      <c r="AZ104" s="42"/>
      <c r="BA104" s="42"/>
      <c r="BB104" s="42"/>
      <c r="BC104" s="42"/>
      <c r="BD104" s="42"/>
      <c r="BE104" s="35" t="s">
        <v>119</v>
      </c>
      <c r="BF104" s="35"/>
      <c r="BG104" s="35"/>
      <c r="BH104" s="35"/>
      <c r="BI104" s="35"/>
      <c r="BJ104" s="35" t="s">
        <v>119</v>
      </c>
      <c r="BK104" s="35"/>
      <c r="BL104" s="35"/>
      <c r="BM104" s="35"/>
      <c r="BN104" s="8"/>
      <c r="BO104" s="46" t="s">
        <v>105</v>
      </c>
      <c r="BP104" s="46"/>
      <c r="BQ104" s="46"/>
      <c r="BR104" s="46"/>
      <c r="BS104" s="46"/>
      <c r="BT104" s="46"/>
      <c r="BU104" s="46"/>
      <c r="BV104" s="46"/>
      <c r="BW104" s="46"/>
      <c r="BX104" s="8"/>
      <c r="BY104" s="46" t="s">
        <v>105</v>
      </c>
      <c r="BZ104" s="46"/>
      <c r="CA104" s="46"/>
      <c r="CB104" s="46"/>
      <c r="CC104" s="46"/>
      <c r="CD104" s="46"/>
      <c r="CE104" s="46"/>
      <c r="CF104" s="46"/>
      <c r="CG104" s="46"/>
      <c r="CH104" s="4"/>
    </row>
    <row r="105" spans="1:86" ht="30" customHeight="1">
      <c r="A105" s="10" t="s">
        <v>98</v>
      </c>
      <c r="B105" s="39" t="s">
        <v>157</v>
      </c>
      <c r="C105" s="40"/>
      <c r="D105" s="40"/>
      <c r="E105" s="40"/>
      <c r="F105" s="8"/>
      <c r="G105" s="35"/>
      <c r="H105" s="35"/>
      <c r="I105" s="35"/>
      <c r="J105" s="35"/>
      <c r="K105" s="35"/>
      <c r="L105" s="35"/>
      <c r="M105" s="35"/>
      <c r="N105" s="35"/>
      <c r="O105" s="35"/>
      <c r="P105" s="8"/>
      <c r="Q105" s="35"/>
      <c r="R105" s="35"/>
      <c r="S105" s="35"/>
      <c r="T105" s="35"/>
      <c r="U105" s="35"/>
      <c r="V105" s="35"/>
      <c r="W105" s="35"/>
      <c r="X105" s="35"/>
      <c r="Y105" s="35"/>
      <c r="Z105" s="35">
        <v>80</v>
      </c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42" t="s">
        <v>163</v>
      </c>
      <c r="AZ105" s="42"/>
      <c r="BA105" s="42"/>
      <c r="BB105" s="42"/>
      <c r="BC105" s="42"/>
      <c r="BD105" s="42"/>
      <c r="BE105" s="35"/>
      <c r="BF105" s="35"/>
      <c r="BG105" s="35"/>
      <c r="BH105" s="35"/>
      <c r="BI105" s="35"/>
      <c r="BJ105" s="35"/>
      <c r="BK105" s="35"/>
      <c r="BL105" s="35"/>
      <c r="BM105" s="35"/>
      <c r="BN105" s="8"/>
      <c r="BO105" s="46" t="s">
        <v>105</v>
      </c>
      <c r="BP105" s="46"/>
      <c r="BQ105" s="46"/>
      <c r="BR105" s="46"/>
      <c r="BS105" s="46"/>
      <c r="BT105" s="46"/>
      <c r="BU105" s="46"/>
      <c r="BV105" s="46"/>
      <c r="BW105" s="46"/>
      <c r="BX105" s="8"/>
      <c r="BY105" s="46" t="s">
        <v>105</v>
      </c>
      <c r="BZ105" s="46"/>
      <c r="CA105" s="46"/>
      <c r="CB105" s="46"/>
      <c r="CC105" s="46"/>
      <c r="CD105" s="46"/>
      <c r="CE105" s="46"/>
      <c r="CF105" s="46"/>
      <c r="CG105" s="46"/>
      <c r="CH105" s="4"/>
    </row>
    <row r="106" spans="1:86" ht="30" customHeight="1">
      <c r="A106" s="10" t="s">
        <v>99</v>
      </c>
      <c r="B106" s="39" t="s">
        <v>157</v>
      </c>
      <c r="C106" s="40"/>
      <c r="D106" s="40"/>
      <c r="E106" s="40"/>
      <c r="F106" s="8"/>
      <c r="G106" s="35" t="s">
        <v>120</v>
      </c>
      <c r="H106" s="35"/>
      <c r="I106" s="35"/>
      <c r="J106" s="35"/>
      <c r="K106" s="35"/>
      <c r="L106" s="35" t="s">
        <v>120</v>
      </c>
      <c r="M106" s="35"/>
      <c r="N106" s="35"/>
      <c r="O106" s="35"/>
      <c r="P106" s="8"/>
      <c r="Q106" s="35" t="s">
        <v>120</v>
      </c>
      <c r="R106" s="35"/>
      <c r="S106" s="35"/>
      <c r="T106" s="35"/>
      <c r="U106" s="35"/>
      <c r="V106" s="35"/>
      <c r="W106" s="35"/>
      <c r="X106" s="35"/>
      <c r="Y106" s="35"/>
      <c r="Z106" s="35">
        <v>80</v>
      </c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 t="s">
        <v>121</v>
      </c>
      <c r="AQ106" s="35"/>
      <c r="AR106" s="35"/>
      <c r="AS106" s="35"/>
      <c r="AT106" s="35"/>
      <c r="AU106" s="35" t="s">
        <v>121</v>
      </c>
      <c r="AV106" s="35"/>
      <c r="AW106" s="35"/>
      <c r="AX106" s="35"/>
      <c r="AY106" s="42" t="s">
        <v>163</v>
      </c>
      <c r="AZ106" s="42"/>
      <c r="BA106" s="42"/>
      <c r="BB106" s="42"/>
      <c r="BC106" s="42"/>
      <c r="BD106" s="42"/>
      <c r="BE106" s="35"/>
      <c r="BF106" s="35"/>
      <c r="BG106" s="35"/>
      <c r="BH106" s="35"/>
      <c r="BI106" s="35"/>
      <c r="BJ106" s="35" t="s">
        <v>121</v>
      </c>
      <c r="BK106" s="35"/>
      <c r="BL106" s="35"/>
      <c r="BM106" s="35"/>
      <c r="BN106" s="8"/>
      <c r="BO106" s="46" t="s">
        <v>106</v>
      </c>
      <c r="BP106" s="46"/>
      <c r="BQ106" s="46"/>
      <c r="BR106" s="46"/>
      <c r="BS106" s="46"/>
      <c r="BT106" s="46"/>
      <c r="BU106" s="46"/>
      <c r="BV106" s="46"/>
      <c r="BW106" s="46"/>
      <c r="BX106" s="8"/>
      <c r="BY106" s="46" t="s">
        <v>106</v>
      </c>
      <c r="BZ106" s="46"/>
      <c r="CA106" s="46"/>
      <c r="CB106" s="46"/>
      <c r="CC106" s="46"/>
      <c r="CD106" s="46"/>
      <c r="CE106" s="46"/>
      <c r="CF106" s="46"/>
      <c r="CG106" s="46"/>
      <c r="CH106" s="4"/>
    </row>
    <row r="107" spans="1:86" ht="30" customHeight="1">
      <c r="A107" s="10" t="s">
        <v>100</v>
      </c>
      <c r="B107" s="39" t="s">
        <v>157</v>
      </c>
      <c r="C107" s="40"/>
      <c r="D107" s="40"/>
      <c r="E107" s="40"/>
      <c r="F107" s="8"/>
      <c r="G107" s="35"/>
      <c r="H107" s="35"/>
      <c r="I107" s="35"/>
      <c r="J107" s="35"/>
      <c r="K107" s="35"/>
      <c r="L107" s="35"/>
      <c r="M107" s="35"/>
      <c r="N107" s="35"/>
      <c r="O107" s="35"/>
      <c r="P107" s="8"/>
      <c r="Q107" s="35"/>
      <c r="R107" s="35"/>
      <c r="S107" s="35"/>
      <c r="T107" s="35"/>
      <c r="U107" s="35"/>
      <c r="V107" s="35"/>
      <c r="W107" s="35"/>
      <c r="X107" s="35"/>
      <c r="Y107" s="35"/>
      <c r="Z107" s="35">
        <v>80</v>
      </c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42" t="s">
        <v>163</v>
      </c>
      <c r="AZ107" s="42"/>
      <c r="BA107" s="42"/>
      <c r="BB107" s="42"/>
      <c r="BC107" s="42"/>
      <c r="BD107" s="42"/>
      <c r="BE107" s="35"/>
      <c r="BF107" s="35"/>
      <c r="BG107" s="35"/>
      <c r="BH107" s="35"/>
      <c r="BI107" s="35"/>
      <c r="BJ107" s="35"/>
      <c r="BK107" s="35"/>
      <c r="BL107" s="35"/>
      <c r="BM107" s="35"/>
      <c r="BN107" s="8"/>
      <c r="BO107" s="46" t="s">
        <v>106</v>
      </c>
      <c r="BP107" s="46"/>
      <c r="BQ107" s="46"/>
      <c r="BR107" s="46"/>
      <c r="BS107" s="46"/>
      <c r="BT107" s="46"/>
      <c r="BU107" s="46"/>
      <c r="BV107" s="46"/>
      <c r="BW107" s="46"/>
      <c r="BX107" s="8"/>
      <c r="BY107" s="46" t="s">
        <v>106</v>
      </c>
      <c r="BZ107" s="46"/>
      <c r="CA107" s="46"/>
      <c r="CB107" s="46"/>
      <c r="CC107" s="46"/>
      <c r="CD107" s="46"/>
      <c r="CE107" s="46"/>
      <c r="CF107" s="46"/>
      <c r="CG107" s="46"/>
      <c r="CH107" s="4"/>
    </row>
    <row r="108" spans="1:86" ht="30" customHeight="1">
      <c r="A108" s="10" t="s">
        <v>109</v>
      </c>
      <c r="B108" s="39" t="s">
        <v>157</v>
      </c>
      <c r="C108" s="40"/>
      <c r="D108" s="40"/>
      <c r="E108" s="40"/>
      <c r="F108" s="8"/>
      <c r="G108" s="35" t="s">
        <v>122</v>
      </c>
      <c r="H108" s="35"/>
      <c r="I108" s="35"/>
      <c r="J108" s="35"/>
      <c r="K108" s="35"/>
      <c r="L108" s="35" t="s">
        <v>122</v>
      </c>
      <c r="M108" s="35"/>
      <c r="N108" s="35"/>
      <c r="O108" s="35"/>
      <c r="P108" s="8"/>
      <c r="Q108" s="35"/>
      <c r="R108" s="35"/>
      <c r="S108" s="35"/>
      <c r="T108" s="35"/>
      <c r="U108" s="35"/>
      <c r="V108" s="35" t="s">
        <v>122</v>
      </c>
      <c r="W108" s="35"/>
      <c r="X108" s="35"/>
      <c r="Y108" s="35"/>
      <c r="Z108" s="35">
        <v>80</v>
      </c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 t="s">
        <v>123</v>
      </c>
      <c r="AQ108" s="35"/>
      <c r="AR108" s="35"/>
      <c r="AS108" s="35"/>
      <c r="AT108" s="35"/>
      <c r="AU108" s="35" t="s">
        <v>123</v>
      </c>
      <c r="AV108" s="35"/>
      <c r="AW108" s="35"/>
      <c r="AX108" s="35"/>
      <c r="AY108" s="42" t="s">
        <v>163</v>
      </c>
      <c r="AZ108" s="42"/>
      <c r="BA108" s="42"/>
      <c r="BB108" s="42"/>
      <c r="BC108" s="42"/>
      <c r="BD108" s="42"/>
      <c r="BE108" s="35" t="s">
        <v>123</v>
      </c>
      <c r="BF108" s="35"/>
      <c r="BG108" s="35"/>
      <c r="BH108" s="35"/>
      <c r="BI108" s="35"/>
      <c r="BJ108" s="35"/>
      <c r="BK108" s="35"/>
      <c r="BL108" s="35"/>
      <c r="BM108" s="35"/>
      <c r="BN108" s="8"/>
      <c r="BO108" s="46" t="s">
        <v>113</v>
      </c>
      <c r="BP108" s="46"/>
      <c r="BQ108" s="46"/>
      <c r="BR108" s="46"/>
      <c r="BS108" s="46"/>
      <c r="BT108" s="46"/>
      <c r="BU108" s="46"/>
      <c r="BV108" s="46"/>
      <c r="BW108" s="46"/>
      <c r="BX108" s="8"/>
      <c r="BY108" s="46" t="s">
        <v>113</v>
      </c>
      <c r="BZ108" s="46"/>
      <c r="CA108" s="46"/>
      <c r="CB108" s="46"/>
      <c r="CC108" s="46"/>
      <c r="CD108" s="46"/>
      <c r="CE108" s="46"/>
      <c r="CF108" s="46"/>
      <c r="CG108" s="46"/>
      <c r="CH108" s="4"/>
    </row>
    <row r="109" spans="1:86" ht="30" customHeight="1">
      <c r="A109" s="10" t="s">
        <v>110</v>
      </c>
      <c r="B109" s="39" t="s">
        <v>157</v>
      </c>
      <c r="C109" s="40"/>
      <c r="D109" s="40"/>
      <c r="E109" s="40"/>
      <c r="F109" s="8"/>
      <c r="G109" s="35"/>
      <c r="H109" s="35"/>
      <c r="I109" s="35"/>
      <c r="J109" s="35"/>
      <c r="K109" s="35"/>
      <c r="L109" s="35"/>
      <c r="M109" s="35"/>
      <c r="N109" s="35"/>
      <c r="O109" s="35"/>
      <c r="P109" s="8"/>
      <c r="Q109" s="35"/>
      <c r="R109" s="35"/>
      <c r="S109" s="35"/>
      <c r="T109" s="35"/>
      <c r="U109" s="35"/>
      <c r="V109" s="35"/>
      <c r="W109" s="35"/>
      <c r="X109" s="35"/>
      <c r="Y109" s="35"/>
      <c r="Z109" s="35">
        <v>80</v>
      </c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42" t="s">
        <v>163</v>
      </c>
      <c r="AZ109" s="42"/>
      <c r="BA109" s="42"/>
      <c r="BB109" s="42"/>
      <c r="BC109" s="42"/>
      <c r="BD109" s="42"/>
      <c r="BE109" s="35"/>
      <c r="BF109" s="35"/>
      <c r="BG109" s="35"/>
      <c r="BH109" s="35"/>
      <c r="BI109" s="35"/>
      <c r="BJ109" s="35"/>
      <c r="BK109" s="35"/>
      <c r="BL109" s="35"/>
      <c r="BM109" s="35"/>
      <c r="BN109" s="8"/>
      <c r="BO109" s="46" t="s">
        <v>113</v>
      </c>
      <c r="BP109" s="46"/>
      <c r="BQ109" s="46"/>
      <c r="BR109" s="46"/>
      <c r="BS109" s="46"/>
      <c r="BT109" s="46"/>
      <c r="BU109" s="46"/>
      <c r="BV109" s="46"/>
      <c r="BW109" s="46"/>
      <c r="BX109" s="8"/>
      <c r="BY109" s="46" t="s">
        <v>113</v>
      </c>
      <c r="BZ109" s="46"/>
      <c r="CA109" s="46"/>
      <c r="CB109" s="46"/>
      <c r="CC109" s="46"/>
      <c r="CD109" s="46"/>
      <c r="CE109" s="46"/>
      <c r="CF109" s="46"/>
      <c r="CG109" s="46"/>
      <c r="CH109" s="4"/>
    </row>
    <row r="110" spans="1:86" ht="30" customHeight="1">
      <c r="A110" s="10" t="s">
        <v>111</v>
      </c>
      <c r="B110" s="39" t="s">
        <v>157</v>
      </c>
      <c r="C110" s="40"/>
      <c r="D110" s="40"/>
      <c r="E110" s="40"/>
      <c r="F110" s="8"/>
      <c r="G110" s="35" t="s">
        <v>122</v>
      </c>
      <c r="H110" s="35"/>
      <c r="I110" s="35"/>
      <c r="J110" s="35"/>
      <c r="K110" s="35"/>
      <c r="L110" s="35"/>
      <c r="M110" s="35"/>
      <c r="N110" s="35"/>
      <c r="O110" s="35"/>
      <c r="P110" s="8"/>
      <c r="Q110" s="35" t="s">
        <v>122</v>
      </c>
      <c r="R110" s="35"/>
      <c r="S110" s="35"/>
      <c r="T110" s="35"/>
      <c r="U110" s="35"/>
      <c r="V110" s="35" t="s">
        <v>122</v>
      </c>
      <c r="W110" s="35"/>
      <c r="X110" s="35"/>
      <c r="Y110" s="35"/>
      <c r="Z110" s="35">
        <v>80</v>
      </c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 t="s">
        <v>123</v>
      </c>
      <c r="AV110" s="35"/>
      <c r="AW110" s="35"/>
      <c r="AX110" s="35"/>
      <c r="AY110" s="42" t="s">
        <v>163</v>
      </c>
      <c r="AZ110" s="42"/>
      <c r="BA110" s="42"/>
      <c r="BB110" s="42"/>
      <c r="BC110" s="42"/>
      <c r="BD110" s="42"/>
      <c r="BE110" s="35" t="s">
        <v>123</v>
      </c>
      <c r="BF110" s="35"/>
      <c r="BG110" s="35"/>
      <c r="BH110" s="35"/>
      <c r="BI110" s="35"/>
      <c r="BJ110" s="35" t="s">
        <v>123</v>
      </c>
      <c r="BK110" s="35"/>
      <c r="BL110" s="35"/>
      <c r="BM110" s="35"/>
      <c r="BN110" s="8"/>
      <c r="BO110" s="46"/>
      <c r="BP110" s="46"/>
      <c r="BQ110" s="46"/>
      <c r="BR110" s="46"/>
      <c r="BS110" s="46"/>
      <c r="BT110" s="46"/>
      <c r="BU110" s="46"/>
      <c r="BV110" s="46"/>
      <c r="BW110" s="46"/>
      <c r="BX110" s="8"/>
      <c r="BY110" s="46"/>
      <c r="BZ110" s="46"/>
      <c r="CA110" s="46"/>
      <c r="CB110" s="46"/>
      <c r="CC110" s="46"/>
      <c r="CD110" s="46"/>
      <c r="CE110" s="46"/>
      <c r="CF110" s="46"/>
      <c r="CG110" s="46"/>
      <c r="CH110" s="4"/>
    </row>
    <row r="111" spans="1:86" ht="30" customHeight="1">
      <c r="A111" s="10" t="s">
        <v>112</v>
      </c>
      <c r="B111" s="39" t="s">
        <v>157</v>
      </c>
      <c r="C111" s="40"/>
      <c r="D111" s="40"/>
      <c r="E111" s="40"/>
      <c r="F111" s="8"/>
      <c r="G111" s="35"/>
      <c r="H111" s="35"/>
      <c r="I111" s="35"/>
      <c r="J111" s="35"/>
      <c r="K111" s="35"/>
      <c r="L111" s="35"/>
      <c r="M111" s="35"/>
      <c r="N111" s="35"/>
      <c r="O111" s="35"/>
      <c r="P111" s="8"/>
      <c r="Q111" s="35"/>
      <c r="R111" s="35"/>
      <c r="S111" s="35"/>
      <c r="T111" s="35"/>
      <c r="U111" s="35"/>
      <c r="V111" s="35"/>
      <c r="W111" s="35"/>
      <c r="X111" s="35"/>
      <c r="Y111" s="35"/>
      <c r="Z111" s="35">
        <v>80</v>
      </c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42" t="s">
        <v>163</v>
      </c>
      <c r="AZ111" s="42"/>
      <c r="BA111" s="42"/>
      <c r="BB111" s="42"/>
      <c r="BC111" s="42"/>
      <c r="BD111" s="42"/>
      <c r="BE111" s="35"/>
      <c r="BF111" s="35"/>
      <c r="BG111" s="35"/>
      <c r="BH111" s="35"/>
      <c r="BI111" s="35"/>
      <c r="BJ111" s="35"/>
      <c r="BK111" s="35"/>
      <c r="BL111" s="35"/>
      <c r="BM111" s="35"/>
      <c r="BN111" s="8"/>
      <c r="BO111" s="46"/>
      <c r="BP111" s="46"/>
      <c r="BQ111" s="46"/>
      <c r="BR111" s="46"/>
      <c r="BS111" s="46"/>
      <c r="BT111" s="46"/>
      <c r="BU111" s="46"/>
      <c r="BV111" s="46"/>
      <c r="BW111" s="46"/>
      <c r="BX111" s="8"/>
      <c r="BY111" s="46"/>
      <c r="BZ111" s="46"/>
      <c r="CA111" s="46"/>
      <c r="CB111" s="46"/>
      <c r="CC111" s="46"/>
      <c r="CD111" s="46"/>
      <c r="CE111" s="46"/>
      <c r="CF111" s="46"/>
      <c r="CG111" s="46"/>
      <c r="CH111" s="4"/>
    </row>
    <row r="112" spans="1:86" ht="45" customHeight="1">
      <c r="A112" s="47" t="s">
        <v>308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</row>
    <row r="113" spans="1:86" ht="45" customHeight="1">
      <c r="A113" s="95" t="s">
        <v>152</v>
      </c>
      <c r="B113" s="35" t="s">
        <v>157</v>
      </c>
      <c r="C113" s="35"/>
      <c r="D113" s="35"/>
      <c r="E113" s="35"/>
      <c r="F113" s="8"/>
      <c r="G113" s="51" t="s">
        <v>309</v>
      </c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3"/>
      <c r="X113" s="85">
        <v>10</v>
      </c>
      <c r="Y113" s="86"/>
      <c r="Z113" s="51" t="s">
        <v>310</v>
      </c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3"/>
      <c r="AQ113" s="89" t="s">
        <v>163</v>
      </c>
      <c r="AR113" s="90"/>
      <c r="AS113" s="90"/>
      <c r="AT113" s="90"/>
      <c r="AU113" s="90"/>
      <c r="AV113" s="91"/>
      <c r="AW113" s="51" t="s">
        <v>312</v>
      </c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3"/>
      <c r="BN113" s="9"/>
      <c r="BO113" s="51" t="s">
        <v>182</v>
      </c>
      <c r="BP113" s="52"/>
      <c r="BQ113" s="52"/>
      <c r="BR113" s="52"/>
      <c r="BS113" s="52"/>
      <c r="BT113" s="52"/>
      <c r="BU113" s="52"/>
      <c r="BV113" s="52"/>
      <c r="BW113" s="53"/>
      <c r="BX113" s="8"/>
      <c r="BY113" s="51" t="s">
        <v>313</v>
      </c>
      <c r="BZ113" s="52"/>
      <c r="CA113" s="52"/>
      <c r="CB113" s="52"/>
      <c r="CC113" s="52"/>
      <c r="CD113" s="52"/>
      <c r="CE113" s="52"/>
      <c r="CF113" s="52"/>
      <c r="CG113" s="53"/>
      <c r="CH113" s="4"/>
    </row>
    <row r="114" spans="1:86" ht="45" customHeight="1">
      <c r="A114" s="96"/>
      <c r="B114" s="35" t="s">
        <v>157</v>
      </c>
      <c r="C114" s="35"/>
      <c r="D114" s="35"/>
      <c r="E114" s="35"/>
      <c r="F114" s="8"/>
      <c r="G114" s="101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3"/>
      <c r="X114" s="87"/>
      <c r="Y114" s="88"/>
      <c r="Z114" s="54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6"/>
      <c r="AQ114" s="92"/>
      <c r="AR114" s="93"/>
      <c r="AS114" s="93"/>
      <c r="AT114" s="93"/>
      <c r="AU114" s="93"/>
      <c r="AV114" s="94"/>
      <c r="AW114" s="54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6"/>
      <c r="BN114" s="9"/>
      <c r="BO114" s="54"/>
      <c r="BP114" s="55"/>
      <c r="BQ114" s="55"/>
      <c r="BR114" s="55"/>
      <c r="BS114" s="55"/>
      <c r="BT114" s="55"/>
      <c r="BU114" s="55"/>
      <c r="BV114" s="55"/>
      <c r="BW114" s="56"/>
      <c r="BX114" s="8"/>
      <c r="BY114" s="54"/>
      <c r="BZ114" s="55"/>
      <c r="CA114" s="55"/>
      <c r="CB114" s="55"/>
      <c r="CC114" s="55"/>
      <c r="CD114" s="55"/>
      <c r="CE114" s="55"/>
      <c r="CF114" s="55"/>
      <c r="CG114" s="56"/>
      <c r="CH114" s="4"/>
    </row>
    <row r="115" spans="1:86" ht="45" customHeight="1">
      <c r="A115" s="95" t="s">
        <v>153</v>
      </c>
      <c r="B115" s="35" t="s">
        <v>157</v>
      </c>
      <c r="C115" s="35"/>
      <c r="D115" s="35"/>
      <c r="E115" s="35"/>
      <c r="F115" s="8"/>
      <c r="G115" s="101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3"/>
      <c r="X115" s="85">
        <v>10</v>
      </c>
      <c r="Y115" s="86"/>
      <c r="Z115" s="51" t="s">
        <v>311</v>
      </c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3"/>
      <c r="AQ115" s="89" t="s">
        <v>163</v>
      </c>
      <c r="AR115" s="90"/>
      <c r="AS115" s="90"/>
      <c r="AT115" s="90"/>
      <c r="AU115" s="90"/>
      <c r="AV115" s="91"/>
      <c r="AW115" s="51" t="s">
        <v>177</v>
      </c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3"/>
      <c r="BN115" s="9"/>
      <c r="BO115" s="89" t="s">
        <v>176</v>
      </c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1"/>
      <c r="CH115" s="4"/>
    </row>
    <row r="116" spans="1:86" ht="45" customHeight="1">
      <c r="A116" s="96"/>
      <c r="B116" s="35" t="s">
        <v>157</v>
      </c>
      <c r="C116" s="35"/>
      <c r="D116" s="35"/>
      <c r="E116" s="35"/>
      <c r="F116" s="8"/>
      <c r="G116" s="54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6"/>
      <c r="X116" s="87"/>
      <c r="Y116" s="88"/>
      <c r="Z116" s="54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6"/>
      <c r="AQ116" s="92"/>
      <c r="AR116" s="93"/>
      <c r="AS116" s="93"/>
      <c r="AT116" s="93"/>
      <c r="AU116" s="93"/>
      <c r="AV116" s="94"/>
      <c r="AW116" s="54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6"/>
      <c r="BN116" s="9"/>
      <c r="BO116" s="92"/>
      <c r="BP116" s="93"/>
      <c r="BQ116" s="93"/>
      <c r="BR116" s="93"/>
      <c r="BS116" s="93"/>
      <c r="BT116" s="93"/>
      <c r="BU116" s="93"/>
      <c r="BV116" s="93"/>
      <c r="BW116" s="93"/>
      <c r="BX116" s="93"/>
      <c r="BY116" s="93"/>
      <c r="BZ116" s="93"/>
      <c r="CA116" s="93"/>
      <c r="CB116" s="93"/>
      <c r="CC116" s="93"/>
      <c r="CD116" s="93"/>
      <c r="CE116" s="93"/>
      <c r="CF116" s="93"/>
      <c r="CG116" s="94"/>
      <c r="CH116" s="4"/>
    </row>
    <row r="117" spans="1:86" ht="45" customHeight="1">
      <c r="A117" s="47" t="s">
        <v>181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</row>
    <row r="118" spans="1:86" ht="45" customHeight="1">
      <c r="A118" s="95" t="s">
        <v>152</v>
      </c>
      <c r="B118" s="35" t="s">
        <v>157</v>
      </c>
      <c r="C118" s="35"/>
      <c r="D118" s="35"/>
      <c r="E118" s="35"/>
      <c r="F118" s="8"/>
      <c r="G118" s="35" t="s">
        <v>309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46">
        <v>10</v>
      </c>
      <c r="Y118" s="46"/>
      <c r="Z118" s="35" t="s">
        <v>310</v>
      </c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42" t="s">
        <v>163</v>
      </c>
      <c r="AR118" s="42"/>
      <c r="AS118" s="42"/>
      <c r="AT118" s="42"/>
      <c r="AU118" s="42"/>
      <c r="AV118" s="42"/>
      <c r="AW118" s="35" t="s">
        <v>312</v>
      </c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9"/>
      <c r="BO118" s="64" t="s">
        <v>183</v>
      </c>
      <c r="BP118" s="64"/>
      <c r="BQ118" s="64"/>
      <c r="BR118" s="64"/>
      <c r="BS118" s="64"/>
      <c r="BT118" s="64"/>
      <c r="BU118" s="64"/>
      <c r="BV118" s="64"/>
      <c r="BW118" s="64"/>
      <c r="BX118" s="8"/>
      <c r="BY118" s="64" t="s">
        <v>178</v>
      </c>
      <c r="BZ118" s="64"/>
      <c r="CA118" s="64"/>
      <c r="CB118" s="64"/>
      <c r="CC118" s="64"/>
      <c r="CD118" s="64"/>
      <c r="CE118" s="64"/>
      <c r="CF118" s="64"/>
      <c r="CG118" s="64"/>
      <c r="CH118" s="4"/>
    </row>
    <row r="119" spans="1:86" ht="45" customHeight="1">
      <c r="A119" s="96"/>
      <c r="B119" s="35" t="s">
        <v>157</v>
      </c>
      <c r="C119" s="35"/>
      <c r="D119" s="35"/>
      <c r="E119" s="35"/>
      <c r="F119" s="8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46"/>
      <c r="Y119" s="46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42"/>
      <c r="AR119" s="42"/>
      <c r="AS119" s="42"/>
      <c r="AT119" s="42"/>
      <c r="AU119" s="42"/>
      <c r="AV119" s="42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9"/>
      <c r="BO119" s="64"/>
      <c r="BP119" s="64"/>
      <c r="BQ119" s="64"/>
      <c r="BR119" s="64"/>
      <c r="BS119" s="64"/>
      <c r="BT119" s="64"/>
      <c r="BU119" s="64"/>
      <c r="BV119" s="64"/>
      <c r="BW119" s="64"/>
      <c r="BX119" s="8"/>
      <c r="BY119" s="64"/>
      <c r="BZ119" s="64"/>
      <c r="CA119" s="64"/>
      <c r="CB119" s="64"/>
      <c r="CC119" s="64"/>
      <c r="CD119" s="64"/>
      <c r="CE119" s="64"/>
      <c r="CF119" s="64"/>
      <c r="CG119" s="64"/>
      <c r="CH119" s="4"/>
    </row>
    <row r="120" spans="1:86" ht="45" customHeight="1">
      <c r="A120" s="95" t="s">
        <v>153</v>
      </c>
      <c r="B120" s="35" t="s">
        <v>157</v>
      </c>
      <c r="C120" s="35"/>
      <c r="D120" s="35"/>
      <c r="E120" s="35"/>
      <c r="F120" s="8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46">
        <v>10</v>
      </c>
      <c r="Y120" s="46"/>
      <c r="Z120" s="35" t="s">
        <v>311</v>
      </c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42" t="s">
        <v>163</v>
      </c>
      <c r="AR120" s="42"/>
      <c r="AS120" s="42"/>
      <c r="AT120" s="42"/>
      <c r="AU120" s="42"/>
      <c r="AV120" s="42"/>
      <c r="AW120" s="35" t="s">
        <v>177</v>
      </c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9"/>
      <c r="BO120" s="64"/>
      <c r="BP120" s="64"/>
      <c r="BQ120" s="64"/>
      <c r="BR120" s="64"/>
      <c r="BS120" s="64"/>
      <c r="BT120" s="64"/>
      <c r="BU120" s="64"/>
      <c r="BV120" s="64"/>
      <c r="BW120" s="64"/>
      <c r="BX120" s="9"/>
      <c r="BY120" s="64"/>
      <c r="BZ120" s="64"/>
      <c r="CA120" s="64"/>
      <c r="CB120" s="64"/>
      <c r="CC120" s="64"/>
      <c r="CD120" s="64"/>
      <c r="CE120" s="64"/>
      <c r="CF120" s="64"/>
      <c r="CG120" s="64"/>
      <c r="CH120" s="4"/>
    </row>
    <row r="121" spans="1:86" ht="45" customHeight="1">
      <c r="A121" s="96"/>
      <c r="B121" s="35" t="s">
        <v>157</v>
      </c>
      <c r="C121" s="35"/>
      <c r="D121" s="35"/>
      <c r="E121" s="35"/>
      <c r="F121" s="8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46"/>
      <c r="Y121" s="46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42"/>
      <c r="AR121" s="42"/>
      <c r="AS121" s="42"/>
      <c r="AT121" s="42"/>
      <c r="AU121" s="42"/>
      <c r="AV121" s="42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9"/>
      <c r="BO121" s="64"/>
      <c r="BP121" s="64"/>
      <c r="BQ121" s="64"/>
      <c r="BR121" s="64"/>
      <c r="BS121" s="64"/>
      <c r="BT121" s="64"/>
      <c r="BU121" s="64"/>
      <c r="BV121" s="64"/>
      <c r="BW121" s="64"/>
      <c r="BX121" s="9"/>
      <c r="BY121" s="64"/>
      <c r="BZ121" s="64"/>
      <c r="CA121" s="64"/>
      <c r="CB121" s="64"/>
      <c r="CC121" s="64"/>
      <c r="CD121" s="64"/>
      <c r="CE121" s="64"/>
      <c r="CF121" s="64"/>
      <c r="CG121" s="64"/>
      <c r="CH121" s="4"/>
    </row>
    <row r="122" spans="1:86" ht="45" customHeight="1">
      <c r="A122" s="47" t="s">
        <v>179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</row>
    <row r="123" spans="1:86" ht="45" customHeight="1">
      <c r="A123" s="95" t="s">
        <v>152</v>
      </c>
      <c r="B123" s="35" t="s">
        <v>157</v>
      </c>
      <c r="C123" s="35"/>
      <c r="D123" s="35"/>
      <c r="E123" s="35"/>
      <c r="F123" s="8"/>
      <c r="G123" s="35" t="s">
        <v>309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46">
        <v>10</v>
      </c>
      <c r="Y123" s="46"/>
      <c r="Z123" s="35" t="s">
        <v>310</v>
      </c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42" t="s">
        <v>163</v>
      </c>
      <c r="AR123" s="42"/>
      <c r="AS123" s="42"/>
      <c r="AT123" s="42"/>
      <c r="AU123" s="42"/>
      <c r="AV123" s="42"/>
      <c r="AW123" s="35" t="s">
        <v>312</v>
      </c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9"/>
      <c r="BO123" s="64" t="s">
        <v>180</v>
      </c>
      <c r="BP123" s="64"/>
      <c r="BQ123" s="64"/>
      <c r="BR123" s="64"/>
      <c r="BS123" s="64"/>
      <c r="BT123" s="64"/>
      <c r="BU123" s="64"/>
      <c r="BV123" s="64"/>
      <c r="BW123" s="64"/>
      <c r="BX123" s="8"/>
      <c r="BY123" s="64" t="s">
        <v>178</v>
      </c>
      <c r="BZ123" s="64"/>
      <c r="CA123" s="64"/>
      <c r="CB123" s="64"/>
      <c r="CC123" s="64"/>
      <c r="CD123" s="64"/>
      <c r="CE123" s="64"/>
      <c r="CF123" s="64"/>
      <c r="CG123" s="64"/>
      <c r="CH123" s="4"/>
    </row>
    <row r="124" spans="1:86" ht="45" customHeight="1">
      <c r="A124" s="96"/>
      <c r="B124" s="35" t="s">
        <v>157</v>
      </c>
      <c r="C124" s="35"/>
      <c r="D124" s="35"/>
      <c r="E124" s="35"/>
      <c r="F124" s="8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46"/>
      <c r="Y124" s="46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42"/>
      <c r="AR124" s="42"/>
      <c r="AS124" s="42"/>
      <c r="AT124" s="42"/>
      <c r="AU124" s="42"/>
      <c r="AV124" s="42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9"/>
      <c r="BO124" s="64"/>
      <c r="BP124" s="64"/>
      <c r="BQ124" s="64"/>
      <c r="BR124" s="64"/>
      <c r="BS124" s="64"/>
      <c r="BT124" s="64"/>
      <c r="BU124" s="64"/>
      <c r="BV124" s="64"/>
      <c r="BW124" s="64"/>
      <c r="BX124" s="8"/>
      <c r="BY124" s="64"/>
      <c r="BZ124" s="64"/>
      <c r="CA124" s="64"/>
      <c r="CB124" s="64"/>
      <c r="CC124" s="64"/>
      <c r="CD124" s="64"/>
      <c r="CE124" s="64"/>
      <c r="CF124" s="64"/>
      <c r="CG124" s="64"/>
      <c r="CH124" s="4"/>
    </row>
    <row r="125" spans="1:86" ht="45" customHeight="1">
      <c r="A125" s="95" t="s">
        <v>153</v>
      </c>
      <c r="B125" s="35" t="s">
        <v>157</v>
      </c>
      <c r="C125" s="35"/>
      <c r="D125" s="35"/>
      <c r="E125" s="35"/>
      <c r="F125" s="8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46">
        <v>10</v>
      </c>
      <c r="Y125" s="46"/>
      <c r="Z125" s="35" t="s">
        <v>311</v>
      </c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42" t="s">
        <v>163</v>
      </c>
      <c r="AR125" s="42"/>
      <c r="AS125" s="42"/>
      <c r="AT125" s="42"/>
      <c r="AU125" s="42"/>
      <c r="AV125" s="42"/>
      <c r="AW125" s="35" t="s">
        <v>177</v>
      </c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9"/>
      <c r="BO125" s="64"/>
      <c r="BP125" s="64"/>
      <c r="BQ125" s="64"/>
      <c r="BR125" s="64"/>
      <c r="BS125" s="64"/>
      <c r="BT125" s="64"/>
      <c r="BU125" s="64"/>
      <c r="BV125" s="64"/>
      <c r="BW125" s="64"/>
      <c r="BX125" s="9"/>
      <c r="BY125" s="64"/>
      <c r="BZ125" s="64"/>
      <c r="CA125" s="64"/>
      <c r="CB125" s="64"/>
      <c r="CC125" s="64"/>
      <c r="CD125" s="64"/>
      <c r="CE125" s="64"/>
      <c r="CF125" s="64"/>
      <c r="CG125" s="64"/>
      <c r="CH125" s="4"/>
    </row>
    <row r="126" spans="1:86" ht="45" customHeight="1">
      <c r="A126" s="96"/>
      <c r="B126" s="35" t="s">
        <v>157</v>
      </c>
      <c r="C126" s="35"/>
      <c r="D126" s="35"/>
      <c r="E126" s="35"/>
      <c r="F126" s="8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46"/>
      <c r="Y126" s="46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42"/>
      <c r="AR126" s="42"/>
      <c r="AS126" s="42"/>
      <c r="AT126" s="42"/>
      <c r="AU126" s="42"/>
      <c r="AV126" s="42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9"/>
      <c r="BO126" s="64"/>
      <c r="BP126" s="64"/>
      <c r="BQ126" s="64"/>
      <c r="BR126" s="64"/>
      <c r="BS126" s="64"/>
      <c r="BT126" s="64"/>
      <c r="BU126" s="64"/>
      <c r="BV126" s="64"/>
      <c r="BW126" s="64"/>
      <c r="BX126" s="9"/>
      <c r="BY126" s="64"/>
      <c r="BZ126" s="64"/>
      <c r="CA126" s="64"/>
      <c r="CB126" s="64"/>
      <c r="CC126" s="64"/>
      <c r="CD126" s="64"/>
      <c r="CE126" s="64"/>
      <c r="CF126" s="64"/>
      <c r="CG126" s="64"/>
      <c r="CH126" s="4"/>
    </row>
  </sheetData>
  <mergeCells count="830">
    <mergeCell ref="BP60:CG60"/>
    <mergeCell ref="BP61:CG61"/>
    <mergeCell ref="BP62:CG62"/>
    <mergeCell ref="BP56:CG56"/>
    <mergeCell ref="BP57:CG57"/>
    <mergeCell ref="BP51:CG52"/>
    <mergeCell ref="BP53:CG54"/>
    <mergeCell ref="BP55:CG55"/>
    <mergeCell ref="BP58:CG58"/>
    <mergeCell ref="BP59:CG59"/>
    <mergeCell ref="A122:CH122"/>
    <mergeCell ref="A123:A124"/>
    <mergeCell ref="B123:E123"/>
    <mergeCell ref="G123:W126"/>
    <mergeCell ref="X123:Y124"/>
    <mergeCell ref="Z123:AP124"/>
    <mergeCell ref="AQ123:AV124"/>
    <mergeCell ref="AW123:BM124"/>
    <mergeCell ref="BO123:BW126"/>
    <mergeCell ref="BY123:CG126"/>
    <mergeCell ref="B124:E124"/>
    <mergeCell ref="A125:A126"/>
    <mergeCell ref="B125:E125"/>
    <mergeCell ref="X125:Y126"/>
    <mergeCell ref="Z125:AP126"/>
    <mergeCell ref="AQ125:AV126"/>
    <mergeCell ref="AW125:BM126"/>
    <mergeCell ref="B126:E126"/>
    <mergeCell ref="A117:CH117"/>
    <mergeCell ref="A118:A119"/>
    <mergeCell ref="B118:E118"/>
    <mergeCell ref="G118:W121"/>
    <mergeCell ref="X118:Y119"/>
    <mergeCell ref="Z118:AP119"/>
    <mergeCell ref="AQ118:AV119"/>
    <mergeCell ref="AW118:BM119"/>
    <mergeCell ref="BO118:BW121"/>
    <mergeCell ref="BY118:CG121"/>
    <mergeCell ref="B119:E119"/>
    <mergeCell ref="A120:A121"/>
    <mergeCell ref="B120:E120"/>
    <mergeCell ref="X120:Y121"/>
    <mergeCell ref="Z120:AP121"/>
    <mergeCell ref="AQ120:AV121"/>
    <mergeCell ref="AW120:BM121"/>
    <mergeCell ref="B121:E121"/>
    <mergeCell ref="B114:E114"/>
    <mergeCell ref="A115:A116"/>
    <mergeCell ref="B115:E115"/>
    <mergeCell ref="X115:Y116"/>
    <mergeCell ref="Z115:AP116"/>
    <mergeCell ref="AQ115:AV116"/>
    <mergeCell ref="A112:CH112"/>
    <mergeCell ref="A113:A114"/>
    <mergeCell ref="B113:E113"/>
    <mergeCell ref="G113:W116"/>
    <mergeCell ref="X113:Y114"/>
    <mergeCell ref="Z113:AP114"/>
    <mergeCell ref="AQ113:AV114"/>
    <mergeCell ref="AW113:BM114"/>
    <mergeCell ref="BO113:BW114"/>
    <mergeCell ref="BY113:CG114"/>
    <mergeCell ref="AW115:BM116"/>
    <mergeCell ref="BO115:CG116"/>
    <mergeCell ref="B116:E116"/>
    <mergeCell ref="BE110:BH111"/>
    <mergeCell ref="BI110:BI111"/>
    <mergeCell ref="BJ110:BM111"/>
    <mergeCell ref="BO110:BW110"/>
    <mergeCell ref="BY110:CG110"/>
    <mergeCell ref="B111:E111"/>
    <mergeCell ref="Z111:AO111"/>
    <mergeCell ref="AY111:BD111"/>
    <mergeCell ref="BO111:BW111"/>
    <mergeCell ref="BY111:CG111"/>
    <mergeCell ref="V110:Y111"/>
    <mergeCell ref="Z110:AO110"/>
    <mergeCell ref="AP110:AS111"/>
    <mergeCell ref="AT110:AT111"/>
    <mergeCell ref="AU110:AX111"/>
    <mergeCell ref="AY110:BD110"/>
    <mergeCell ref="B110:E110"/>
    <mergeCell ref="G110:J111"/>
    <mergeCell ref="K110:K111"/>
    <mergeCell ref="L110:O111"/>
    <mergeCell ref="Q110:T111"/>
    <mergeCell ref="U110:U111"/>
    <mergeCell ref="BE108:BH109"/>
    <mergeCell ref="BI108:BI109"/>
    <mergeCell ref="BJ108:BM109"/>
    <mergeCell ref="BO108:BW108"/>
    <mergeCell ref="BY108:CG108"/>
    <mergeCell ref="B109:E109"/>
    <mergeCell ref="Z109:AO109"/>
    <mergeCell ref="AY109:BD109"/>
    <mergeCell ref="BO109:BW109"/>
    <mergeCell ref="BY109:CG109"/>
    <mergeCell ref="V108:Y109"/>
    <mergeCell ref="Z108:AO108"/>
    <mergeCell ref="AP108:AS109"/>
    <mergeCell ref="AT108:AT109"/>
    <mergeCell ref="AU108:AX109"/>
    <mergeCell ref="AY108:BD108"/>
    <mergeCell ref="B108:E108"/>
    <mergeCell ref="G108:J109"/>
    <mergeCell ref="K108:K109"/>
    <mergeCell ref="L108:O109"/>
    <mergeCell ref="Q108:T109"/>
    <mergeCell ref="U108:U109"/>
    <mergeCell ref="BE106:BH107"/>
    <mergeCell ref="BI106:BI107"/>
    <mergeCell ref="BJ106:BM107"/>
    <mergeCell ref="BO106:BW106"/>
    <mergeCell ref="BY106:CG106"/>
    <mergeCell ref="B107:E107"/>
    <mergeCell ref="Z107:AO107"/>
    <mergeCell ref="AY107:BD107"/>
    <mergeCell ref="BO107:BW107"/>
    <mergeCell ref="BY107:CG107"/>
    <mergeCell ref="V106:Y107"/>
    <mergeCell ref="Z106:AO106"/>
    <mergeCell ref="AP106:AS107"/>
    <mergeCell ref="AT106:AT107"/>
    <mergeCell ref="AU106:AX107"/>
    <mergeCell ref="AY106:BD106"/>
    <mergeCell ref="B106:E106"/>
    <mergeCell ref="G106:J107"/>
    <mergeCell ref="K106:K107"/>
    <mergeCell ref="L106:O107"/>
    <mergeCell ref="Q106:T107"/>
    <mergeCell ref="U106:U107"/>
    <mergeCell ref="BE104:BH105"/>
    <mergeCell ref="BI104:BI105"/>
    <mergeCell ref="BJ104:BM105"/>
    <mergeCell ref="BO104:BW104"/>
    <mergeCell ref="BY104:CG104"/>
    <mergeCell ref="B105:E105"/>
    <mergeCell ref="Z105:AO105"/>
    <mergeCell ref="AY105:BD105"/>
    <mergeCell ref="BO105:BW105"/>
    <mergeCell ref="BY105:CG105"/>
    <mergeCell ref="V104:Y105"/>
    <mergeCell ref="Z104:AO104"/>
    <mergeCell ref="AP104:AS105"/>
    <mergeCell ref="AT104:AT105"/>
    <mergeCell ref="AU104:AX105"/>
    <mergeCell ref="AY104:BD104"/>
    <mergeCell ref="B104:E104"/>
    <mergeCell ref="G104:J105"/>
    <mergeCell ref="K104:K105"/>
    <mergeCell ref="L104:O105"/>
    <mergeCell ref="Q104:T105"/>
    <mergeCell ref="U104:U105"/>
    <mergeCell ref="BE102:BH103"/>
    <mergeCell ref="BI102:BI103"/>
    <mergeCell ref="BJ102:BM103"/>
    <mergeCell ref="BO102:BW102"/>
    <mergeCell ref="BY102:CG102"/>
    <mergeCell ref="B103:E103"/>
    <mergeCell ref="Z103:AO103"/>
    <mergeCell ref="AY103:BD103"/>
    <mergeCell ref="BO103:BW103"/>
    <mergeCell ref="BY103:CG103"/>
    <mergeCell ref="V102:Y103"/>
    <mergeCell ref="Z102:AO102"/>
    <mergeCell ref="AP102:AS103"/>
    <mergeCell ref="AT102:AT103"/>
    <mergeCell ref="AU102:AX103"/>
    <mergeCell ref="AY102:BD102"/>
    <mergeCell ref="B102:E102"/>
    <mergeCell ref="G102:J103"/>
    <mergeCell ref="K102:K103"/>
    <mergeCell ref="L102:O103"/>
    <mergeCell ref="Q102:T103"/>
    <mergeCell ref="U102:U103"/>
    <mergeCell ref="B101:E101"/>
    <mergeCell ref="Z101:AO101"/>
    <mergeCell ref="AY101:BD101"/>
    <mergeCell ref="BO101:BW101"/>
    <mergeCell ref="BY101:CG101"/>
    <mergeCell ref="V100:Y101"/>
    <mergeCell ref="Z100:AO100"/>
    <mergeCell ref="AP100:AS101"/>
    <mergeCell ref="AT100:AT101"/>
    <mergeCell ref="AU100:AX101"/>
    <mergeCell ref="AY100:BD100"/>
    <mergeCell ref="B100:E100"/>
    <mergeCell ref="G100:J101"/>
    <mergeCell ref="K100:K101"/>
    <mergeCell ref="L100:O101"/>
    <mergeCell ref="Q100:T101"/>
    <mergeCell ref="U100:U101"/>
    <mergeCell ref="BY99:CG99"/>
    <mergeCell ref="Z98:AO98"/>
    <mergeCell ref="AP98:AS99"/>
    <mergeCell ref="AT98:AT99"/>
    <mergeCell ref="AU98:AX99"/>
    <mergeCell ref="AY98:BD98"/>
    <mergeCell ref="BE98:BH99"/>
    <mergeCell ref="BE100:BH101"/>
    <mergeCell ref="BI100:BI101"/>
    <mergeCell ref="BJ100:BM101"/>
    <mergeCell ref="BO100:BW100"/>
    <mergeCell ref="BY100:CG100"/>
    <mergeCell ref="BE97:BM97"/>
    <mergeCell ref="BO97:BW97"/>
    <mergeCell ref="BY97:CG97"/>
    <mergeCell ref="B98:E98"/>
    <mergeCell ref="G98:J99"/>
    <mergeCell ref="K98:K99"/>
    <mergeCell ref="L98:O99"/>
    <mergeCell ref="Q98:T99"/>
    <mergeCell ref="U98:U99"/>
    <mergeCell ref="V98:Y99"/>
    <mergeCell ref="B97:E97"/>
    <mergeCell ref="G97:O97"/>
    <mergeCell ref="Q97:Y97"/>
    <mergeCell ref="Z97:AO97"/>
    <mergeCell ref="AP97:AX97"/>
    <mergeCell ref="AY97:BD97"/>
    <mergeCell ref="BI98:BI99"/>
    <mergeCell ref="BJ98:BM99"/>
    <mergeCell ref="BO98:BW98"/>
    <mergeCell ref="BY98:CG98"/>
    <mergeCell ref="B99:E99"/>
    <mergeCell ref="Z99:AO99"/>
    <mergeCell ref="AY99:BD99"/>
    <mergeCell ref="BO99:BW99"/>
    <mergeCell ref="A94:CH94"/>
    <mergeCell ref="B96:E96"/>
    <mergeCell ref="G96:O96"/>
    <mergeCell ref="Q96:Y96"/>
    <mergeCell ref="Z96:AO96"/>
    <mergeCell ref="AP96:AX96"/>
    <mergeCell ref="AY96:BD96"/>
    <mergeCell ref="BE96:BM96"/>
    <mergeCell ref="BO96:BW96"/>
    <mergeCell ref="BY96:CG96"/>
    <mergeCell ref="BE92:BM93"/>
    <mergeCell ref="BO92:BW92"/>
    <mergeCell ref="BY92:CG92"/>
    <mergeCell ref="B93:E93"/>
    <mergeCell ref="Z93:AO93"/>
    <mergeCell ref="AY93:BD93"/>
    <mergeCell ref="BO93:BW93"/>
    <mergeCell ref="BY93:CG93"/>
    <mergeCell ref="B92:E92"/>
    <mergeCell ref="G92:O93"/>
    <mergeCell ref="Q92:Y93"/>
    <mergeCell ref="Z92:AO92"/>
    <mergeCell ref="AP92:AX93"/>
    <mergeCell ref="AY92:BD92"/>
    <mergeCell ref="BE90:BM91"/>
    <mergeCell ref="BO90:BW90"/>
    <mergeCell ref="BY90:CG90"/>
    <mergeCell ref="B91:E91"/>
    <mergeCell ref="Z91:AO91"/>
    <mergeCell ref="AY91:BD91"/>
    <mergeCell ref="BO91:BW91"/>
    <mergeCell ref="BY91:CG91"/>
    <mergeCell ref="B90:E90"/>
    <mergeCell ref="G90:O91"/>
    <mergeCell ref="Q90:Y91"/>
    <mergeCell ref="Z90:AO90"/>
    <mergeCell ref="AP90:AX91"/>
    <mergeCell ref="AY90:BD90"/>
    <mergeCell ref="BE88:BM89"/>
    <mergeCell ref="BO88:BW88"/>
    <mergeCell ref="BY88:CG88"/>
    <mergeCell ref="B89:E89"/>
    <mergeCell ref="Z89:AO89"/>
    <mergeCell ref="AY89:BD89"/>
    <mergeCell ref="BO89:BW89"/>
    <mergeCell ref="BY89:CG89"/>
    <mergeCell ref="B88:E88"/>
    <mergeCell ref="G88:O89"/>
    <mergeCell ref="Q88:Y89"/>
    <mergeCell ref="Z88:AO88"/>
    <mergeCell ref="AP88:AX89"/>
    <mergeCell ref="AY88:BD88"/>
    <mergeCell ref="BE86:BM87"/>
    <mergeCell ref="BO86:BW86"/>
    <mergeCell ref="BY86:CG86"/>
    <mergeCell ref="B87:E87"/>
    <mergeCell ref="Z87:AO87"/>
    <mergeCell ref="AY87:BD87"/>
    <mergeCell ref="BO87:BW87"/>
    <mergeCell ref="BY87:CG87"/>
    <mergeCell ref="B86:E86"/>
    <mergeCell ref="G86:O87"/>
    <mergeCell ref="Q86:Y87"/>
    <mergeCell ref="Z86:AO86"/>
    <mergeCell ref="AP86:AX87"/>
    <mergeCell ref="AY86:BD86"/>
    <mergeCell ref="BE84:BM85"/>
    <mergeCell ref="BO84:BW84"/>
    <mergeCell ref="BY84:CG84"/>
    <mergeCell ref="B85:E85"/>
    <mergeCell ref="Z85:AO85"/>
    <mergeCell ref="AY85:BD85"/>
    <mergeCell ref="BO85:BW85"/>
    <mergeCell ref="BY85:CG85"/>
    <mergeCell ref="B84:E84"/>
    <mergeCell ref="G84:O85"/>
    <mergeCell ref="Q84:Y85"/>
    <mergeCell ref="Z84:AO84"/>
    <mergeCell ref="AP84:AX85"/>
    <mergeCell ref="AY84:BD84"/>
    <mergeCell ref="BE82:BM83"/>
    <mergeCell ref="BO82:BW82"/>
    <mergeCell ref="BY82:CG82"/>
    <mergeCell ref="B83:E83"/>
    <mergeCell ref="Z83:AO83"/>
    <mergeCell ref="AY83:BD83"/>
    <mergeCell ref="BO83:BW83"/>
    <mergeCell ref="BY83:CG83"/>
    <mergeCell ref="B82:E82"/>
    <mergeCell ref="G82:O83"/>
    <mergeCell ref="Q82:Y83"/>
    <mergeCell ref="Z82:AO82"/>
    <mergeCell ref="AP82:AX83"/>
    <mergeCell ref="AY82:BD82"/>
    <mergeCell ref="BE80:BM81"/>
    <mergeCell ref="BO80:BW80"/>
    <mergeCell ref="BY80:CG80"/>
    <mergeCell ref="B81:E81"/>
    <mergeCell ref="Z81:AO81"/>
    <mergeCell ref="AY81:BD81"/>
    <mergeCell ref="BO81:BW81"/>
    <mergeCell ref="BY81:CG81"/>
    <mergeCell ref="B80:E80"/>
    <mergeCell ref="G80:O81"/>
    <mergeCell ref="Q80:Y81"/>
    <mergeCell ref="Z80:AO80"/>
    <mergeCell ref="AP80:AX81"/>
    <mergeCell ref="AY80:BD80"/>
    <mergeCell ref="BE78:BM79"/>
    <mergeCell ref="BO78:BW78"/>
    <mergeCell ref="BY78:CG78"/>
    <mergeCell ref="B79:E79"/>
    <mergeCell ref="Z79:AO79"/>
    <mergeCell ref="AY79:BD79"/>
    <mergeCell ref="BO79:BW79"/>
    <mergeCell ref="BY79:CG79"/>
    <mergeCell ref="B78:E78"/>
    <mergeCell ref="G78:O79"/>
    <mergeCell ref="Q78:Y79"/>
    <mergeCell ref="Z78:AO78"/>
    <mergeCell ref="AP78:AX79"/>
    <mergeCell ref="AY78:BD78"/>
    <mergeCell ref="BE76:BM77"/>
    <mergeCell ref="BO76:BW76"/>
    <mergeCell ref="BY76:CG76"/>
    <mergeCell ref="B77:E77"/>
    <mergeCell ref="Z77:AO77"/>
    <mergeCell ref="AY77:BD77"/>
    <mergeCell ref="BO77:BW77"/>
    <mergeCell ref="BY77:CG77"/>
    <mergeCell ref="B76:E76"/>
    <mergeCell ref="G76:O77"/>
    <mergeCell ref="Q76:Y77"/>
    <mergeCell ref="Z76:AO76"/>
    <mergeCell ref="AP76:AX77"/>
    <mergeCell ref="AY76:BD76"/>
    <mergeCell ref="BE74:BM75"/>
    <mergeCell ref="BO74:BW74"/>
    <mergeCell ref="BY74:CG74"/>
    <mergeCell ref="B75:E75"/>
    <mergeCell ref="Z75:AO75"/>
    <mergeCell ref="AY75:BD75"/>
    <mergeCell ref="BO75:BW75"/>
    <mergeCell ref="BY75:CG75"/>
    <mergeCell ref="B74:E74"/>
    <mergeCell ref="G74:O75"/>
    <mergeCell ref="Q74:Y75"/>
    <mergeCell ref="Z74:AO74"/>
    <mergeCell ref="AP74:AX75"/>
    <mergeCell ref="AY74:BD74"/>
    <mergeCell ref="BE72:BM73"/>
    <mergeCell ref="BO72:BW72"/>
    <mergeCell ref="BY72:CG72"/>
    <mergeCell ref="B73:E73"/>
    <mergeCell ref="Z73:AO73"/>
    <mergeCell ref="AY73:BD73"/>
    <mergeCell ref="BO73:BW73"/>
    <mergeCell ref="BY73:CG73"/>
    <mergeCell ref="B72:E72"/>
    <mergeCell ref="G72:O73"/>
    <mergeCell ref="Q72:Y73"/>
    <mergeCell ref="Z72:AO72"/>
    <mergeCell ref="AP72:AX73"/>
    <mergeCell ref="AY72:BD72"/>
    <mergeCell ref="BE70:BM71"/>
    <mergeCell ref="BO70:BW70"/>
    <mergeCell ref="BY70:CG70"/>
    <mergeCell ref="B71:E71"/>
    <mergeCell ref="Z71:AO71"/>
    <mergeCell ref="AY71:BD71"/>
    <mergeCell ref="BO71:BW71"/>
    <mergeCell ref="BY71:CG71"/>
    <mergeCell ref="B70:E70"/>
    <mergeCell ref="G70:O71"/>
    <mergeCell ref="Q70:Y71"/>
    <mergeCell ref="Z70:AO70"/>
    <mergeCell ref="AP70:AX71"/>
    <mergeCell ref="AY70:BD70"/>
    <mergeCell ref="BE68:BM69"/>
    <mergeCell ref="BO68:BW68"/>
    <mergeCell ref="BY68:CG68"/>
    <mergeCell ref="B69:E69"/>
    <mergeCell ref="Z69:AO69"/>
    <mergeCell ref="AY69:BD69"/>
    <mergeCell ref="BO69:BW69"/>
    <mergeCell ref="BY69:CG69"/>
    <mergeCell ref="B68:E68"/>
    <mergeCell ref="G68:O69"/>
    <mergeCell ref="Q68:Y69"/>
    <mergeCell ref="Z68:AO68"/>
    <mergeCell ref="AP68:AX69"/>
    <mergeCell ref="AY68:BD68"/>
    <mergeCell ref="BE66:BM67"/>
    <mergeCell ref="BO66:BW66"/>
    <mergeCell ref="BY66:CG66"/>
    <mergeCell ref="B67:E67"/>
    <mergeCell ref="Z67:AO67"/>
    <mergeCell ref="AY67:BD67"/>
    <mergeCell ref="BO67:BW67"/>
    <mergeCell ref="BY67:CG67"/>
    <mergeCell ref="B66:E66"/>
    <mergeCell ref="G66:O67"/>
    <mergeCell ref="Q66:Y67"/>
    <mergeCell ref="Z66:AO66"/>
    <mergeCell ref="AP66:AX67"/>
    <mergeCell ref="AY66:BD66"/>
    <mergeCell ref="A63:CH63"/>
    <mergeCell ref="B65:E65"/>
    <mergeCell ref="G65:O65"/>
    <mergeCell ref="Q65:Y65"/>
    <mergeCell ref="Z65:AO65"/>
    <mergeCell ref="AP65:AX65"/>
    <mergeCell ref="AY65:BD65"/>
    <mergeCell ref="BE65:BM65"/>
    <mergeCell ref="BO65:BW65"/>
    <mergeCell ref="BY65:CG65"/>
    <mergeCell ref="BK47:BP47"/>
    <mergeCell ref="AA47:AQ47"/>
    <mergeCell ref="B48:E48"/>
    <mergeCell ref="G48:O48"/>
    <mergeCell ref="Q48:Y48"/>
    <mergeCell ref="AT48:BJ48"/>
    <mergeCell ref="AR48:AS48"/>
    <mergeCell ref="BQ48:CG48"/>
    <mergeCell ref="BK48:BP48"/>
    <mergeCell ref="AA48:AQ48"/>
    <mergeCell ref="B47:E47"/>
    <mergeCell ref="G47:O47"/>
    <mergeCell ref="Q47:Y47"/>
    <mergeCell ref="AT47:BJ47"/>
    <mergeCell ref="AR47:AS47"/>
    <mergeCell ref="BQ47:CG47"/>
    <mergeCell ref="BK45:BP45"/>
    <mergeCell ref="AA45:AQ45"/>
    <mergeCell ref="B46:E46"/>
    <mergeCell ref="G46:O46"/>
    <mergeCell ref="Q46:Y46"/>
    <mergeCell ref="AT46:BJ46"/>
    <mergeCell ref="AR46:AS46"/>
    <mergeCell ref="BQ46:CG46"/>
    <mergeCell ref="BK46:BP46"/>
    <mergeCell ref="AA46:AQ46"/>
    <mergeCell ref="B45:E45"/>
    <mergeCell ref="G45:O45"/>
    <mergeCell ref="Q45:Y45"/>
    <mergeCell ref="AT45:BJ45"/>
    <mergeCell ref="AR45:AS45"/>
    <mergeCell ref="BQ45:CG45"/>
    <mergeCell ref="BK43:BP43"/>
    <mergeCell ref="AA43:AQ43"/>
    <mergeCell ref="B44:E44"/>
    <mergeCell ref="G44:O44"/>
    <mergeCell ref="Q44:Y44"/>
    <mergeCell ref="AT44:BJ44"/>
    <mergeCell ref="AR44:AS44"/>
    <mergeCell ref="BQ44:CG44"/>
    <mergeCell ref="BK44:BP44"/>
    <mergeCell ref="AA44:AQ44"/>
    <mergeCell ref="B43:E43"/>
    <mergeCell ref="G43:O43"/>
    <mergeCell ref="Q43:Y43"/>
    <mergeCell ref="AT43:BJ43"/>
    <mergeCell ref="AR43:AS43"/>
    <mergeCell ref="BQ43:CG43"/>
    <mergeCell ref="BQ42:CG42"/>
    <mergeCell ref="BK42:BP42"/>
    <mergeCell ref="AA42:AQ42"/>
    <mergeCell ref="B41:E41"/>
    <mergeCell ref="G41:O41"/>
    <mergeCell ref="Q41:Y41"/>
    <mergeCell ref="AT41:BJ41"/>
    <mergeCell ref="AR41:AS41"/>
    <mergeCell ref="BQ41:CG41"/>
    <mergeCell ref="G38:O38"/>
    <mergeCell ref="Q38:Y38"/>
    <mergeCell ref="BK38:BP38"/>
    <mergeCell ref="BK41:BP41"/>
    <mergeCell ref="AA41:AQ41"/>
    <mergeCell ref="B42:E42"/>
    <mergeCell ref="G42:O42"/>
    <mergeCell ref="Q42:Y42"/>
    <mergeCell ref="AT42:BJ42"/>
    <mergeCell ref="AR42:AS42"/>
    <mergeCell ref="A39:A40"/>
    <mergeCell ref="B39:E39"/>
    <mergeCell ref="G39:O39"/>
    <mergeCell ref="Q39:Y39"/>
    <mergeCell ref="AT39:BJ40"/>
    <mergeCell ref="AR39:AS40"/>
    <mergeCell ref="A35:CH35"/>
    <mergeCell ref="A37:A38"/>
    <mergeCell ref="B37:E37"/>
    <mergeCell ref="G37:O37"/>
    <mergeCell ref="Q37:Y37"/>
    <mergeCell ref="AT37:BJ38"/>
    <mergeCell ref="AR37:AS38"/>
    <mergeCell ref="BQ37:CG38"/>
    <mergeCell ref="BK37:BP37"/>
    <mergeCell ref="AA37:AQ38"/>
    <mergeCell ref="BQ39:CG40"/>
    <mergeCell ref="BK39:BP39"/>
    <mergeCell ref="AA39:AQ40"/>
    <mergeCell ref="B40:E40"/>
    <mergeCell ref="G40:O40"/>
    <mergeCell ref="Q40:Y40"/>
    <mergeCell ref="BK40:BP40"/>
    <mergeCell ref="B38:E38"/>
    <mergeCell ref="W61:X61"/>
    <mergeCell ref="Y61:AP61"/>
    <mergeCell ref="B62:E62"/>
    <mergeCell ref="G62:V62"/>
    <mergeCell ref="AQ62:AY62"/>
    <mergeCell ref="AZ62:BE62"/>
    <mergeCell ref="BF62:BN62"/>
    <mergeCell ref="W62:X62"/>
    <mergeCell ref="Y62:AP62"/>
    <mergeCell ref="B61:E61"/>
    <mergeCell ref="AQ61:AY61"/>
    <mergeCell ref="AZ61:BE61"/>
    <mergeCell ref="BF61:BN61"/>
    <mergeCell ref="G61:V61"/>
    <mergeCell ref="W59:X59"/>
    <mergeCell ref="Y59:AP59"/>
    <mergeCell ref="B60:E60"/>
    <mergeCell ref="AQ60:AY60"/>
    <mergeCell ref="AZ60:BE60"/>
    <mergeCell ref="BF60:BN60"/>
    <mergeCell ref="W60:X60"/>
    <mergeCell ref="Y60:AP60"/>
    <mergeCell ref="B59:E59"/>
    <mergeCell ref="G59:V59"/>
    <mergeCell ref="AQ59:AY59"/>
    <mergeCell ref="AZ59:BE59"/>
    <mergeCell ref="BF59:BN59"/>
    <mergeCell ref="G60:V60"/>
    <mergeCell ref="W57:X57"/>
    <mergeCell ref="Y57:AP57"/>
    <mergeCell ref="B58:E58"/>
    <mergeCell ref="G58:V58"/>
    <mergeCell ref="AQ58:AY58"/>
    <mergeCell ref="AZ58:BE58"/>
    <mergeCell ref="BF58:BN58"/>
    <mergeCell ref="W58:X58"/>
    <mergeCell ref="Y58:AP58"/>
    <mergeCell ref="B57:E57"/>
    <mergeCell ref="G57:V57"/>
    <mergeCell ref="AQ57:AY57"/>
    <mergeCell ref="AZ57:BE57"/>
    <mergeCell ref="BF57:BN57"/>
    <mergeCell ref="W55:X55"/>
    <mergeCell ref="Y55:AP55"/>
    <mergeCell ref="B56:E56"/>
    <mergeCell ref="G56:V56"/>
    <mergeCell ref="AQ56:AY56"/>
    <mergeCell ref="AZ56:BE56"/>
    <mergeCell ref="BF56:BN56"/>
    <mergeCell ref="W56:X56"/>
    <mergeCell ref="Y56:AP56"/>
    <mergeCell ref="B55:E55"/>
    <mergeCell ref="G55:V55"/>
    <mergeCell ref="AQ55:AY55"/>
    <mergeCell ref="AZ55:BE55"/>
    <mergeCell ref="BF55:BN55"/>
    <mergeCell ref="A53:A54"/>
    <mergeCell ref="B53:E53"/>
    <mergeCell ref="G53:V54"/>
    <mergeCell ref="AQ53:AY53"/>
    <mergeCell ref="AZ53:BE53"/>
    <mergeCell ref="BF53:BN53"/>
    <mergeCell ref="W53:X53"/>
    <mergeCell ref="Y53:AP54"/>
    <mergeCell ref="B54:E54"/>
    <mergeCell ref="AQ54:AY54"/>
    <mergeCell ref="AZ54:BE54"/>
    <mergeCell ref="BF54:BN54"/>
    <mergeCell ref="W54:X54"/>
    <mergeCell ref="A49:CH49"/>
    <mergeCell ref="A51:A52"/>
    <mergeCell ref="B51:E51"/>
    <mergeCell ref="G51:V52"/>
    <mergeCell ref="AQ51:AY51"/>
    <mergeCell ref="AZ51:BE51"/>
    <mergeCell ref="BF51:BN51"/>
    <mergeCell ref="W51:X51"/>
    <mergeCell ref="Y51:AP52"/>
    <mergeCell ref="B52:E52"/>
    <mergeCell ref="AQ52:AY52"/>
    <mergeCell ref="AZ52:BE52"/>
    <mergeCell ref="BF52:BN52"/>
    <mergeCell ref="W52:X52"/>
    <mergeCell ref="BO33:BW33"/>
    <mergeCell ref="BY33:CG33"/>
    <mergeCell ref="B34:E34"/>
    <mergeCell ref="G34:W34"/>
    <mergeCell ref="X34:Y34"/>
    <mergeCell ref="Z34:AP34"/>
    <mergeCell ref="AQ34:AV34"/>
    <mergeCell ref="AW34:BM34"/>
    <mergeCell ref="BO34:BW34"/>
    <mergeCell ref="BY34:CG34"/>
    <mergeCell ref="B33:E33"/>
    <mergeCell ref="G33:W33"/>
    <mergeCell ref="X33:Y33"/>
    <mergeCell ref="Z33:AP33"/>
    <mergeCell ref="AQ33:AV33"/>
    <mergeCell ref="AW33:BM33"/>
    <mergeCell ref="BO31:BW31"/>
    <mergeCell ref="BY31:CG31"/>
    <mergeCell ref="B32:E32"/>
    <mergeCell ref="G32:W32"/>
    <mergeCell ref="X32:Y32"/>
    <mergeCell ref="Z32:AP32"/>
    <mergeCell ref="AQ32:AV32"/>
    <mergeCell ref="AW32:BM32"/>
    <mergeCell ref="BO32:BW32"/>
    <mergeCell ref="BY32:CG32"/>
    <mergeCell ref="B31:E31"/>
    <mergeCell ref="G31:W31"/>
    <mergeCell ref="X31:Y31"/>
    <mergeCell ref="Z31:AP31"/>
    <mergeCell ref="AQ31:AV31"/>
    <mergeCell ref="AW31:BM31"/>
    <mergeCell ref="BO29:BW29"/>
    <mergeCell ref="BY29:CG29"/>
    <mergeCell ref="B30:E30"/>
    <mergeCell ref="G30:W30"/>
    <mergeCell ref="X30:Y30"/>
    <mergeCell ref="Z30:AP30"/>
    <mergeCell ref="AQ30:AV30"/>
    <mergeCell ref="AW30:BM30"/>
    <mergeCell ref="BO30:BW30"/>
    <mergeCell ref="BY30:CG30"/>
    <mergeCell ref="B29:E29"/>
    <mergeCell ref="G29:W29"/>
    <mergeCell ref="X29:Y29"/>
    <mergeCell ref="Z29:AP29"/>
    <mergeCell ref="AQ29:AV29"/>
    <mergeCell ref="AW29:BM29"/>
    <mergeCell ref="BO24:BW24"/>
    <mergeCell ref="BY24:CG24"/>
    <mergeCell ref="BO27:BW27"/>
    <mergeCell ref="BY27:CG27"/>
    <mergeCell ref="B28:E28"/>
    <mergeCell ref="G28:W28"/>
    <mergeCell ref="X28:Y28"/>
    <mergeCell ref="Z28:AP28"/>
    <mergeCell ref="AQ28:AV28"/>
    <mergeCell ref="BO28:BW28"/>
    <mergeCell ref="BY28:CG28"/>
    <mergeCell ref="B27:E27"/>
    <mergeCell ref="G27:W27"/>
    <mergeCell ref="X27:Y27"/>
    <mergeCell ref="Z27:AP27"/>
    <mergeCell ref="AQ27:AV27"/>
    <mergeCell ref="AW27:BM28"/>
    <mergeCell ref="AW24:BM24"/>
    <mergeCell ref="A25:A26"/>
    <mergeCell ref="B25:E25"/>
    <mergeCell ref="G25:W26"/>
    <mergeCell ref="X25:Y26"/>
    <mergeCell ref="Z25:AP26"/>
    <mergeCell ref="AQ25:AV26"/>
    <mergeCell ref="A21:CH21"/>
    <mergeCell ref="A23:A24"/>
    <mergeCell ref="B23:E23"/>
    <mergeCell ref="G23:W24"/>
    <mergeCell ref="X23:Y24"/>
    <mergeCell ref="Z23:AP24"/>
    <mergeCell ref="AQ23:AV24"/>
    <mergeCell ref="AW23:BM23"/>
    <mergeCell ref="BO23:BW23"/>
    <mergeCell ref="BY23:CG23"/>
    <mergeCell ref="AW25:BM25"/>
    <mergeCell ref="BO25:BW25"/>
    <mergeCell ref="BY25:CG25"/>
    <mergeCell ref="B26:E26"/>
    <mergeCell ref="AW26:BM26"/>
    <mergeCell ref="BO26:BW26"/>
    <mergeCell ref="BY26:CG26"/>
    <mergeCell ref="B24:E24"/>
    <mergeCell ref="B20:E20"/>
    <mergeCell ref="AW20:BM20"/>
    <mergeCell ref="X20:Y20"/>
    <mergeCell ref="G20:W20"/>
    <mergeCell ref="AQ20:AV20"/>
    <mergeCell ref="Z20:AP20"/>
    <mergeCell ref="BO20:BW20"/>
    <mergeCell ref="BY20:CG20"/>
    <mergeCell ref="B19:E19"/>
    <mergeCell ref="AW19:BM19"/>
    <mergeCell ref="X19:Y19"/>
    <mergeCell ref="G19:W19"/>
    <mergeCell ref="AQ19:AV19"/>
    <mergeCell ref="Z19:AP19"/>
    <mergeCell ref="BO19:BW19"/>
    <mergeCell ref="BY19:CG19"/>
    <mergeCell ref="B18:E18"/>
    <mergeCell ref="AW18:BM18"/>
    <mergeCell ref="X18:Y18"/>
    <mergeCell ref="G18:W18"/>
    <mergeCell ref="AQ18:AV18"/>
    <mergeCell ref="Z18:AP18"/>
    <mergeCell ref="BO18:BW18"/>
    <mergeCell ref="BY18:CG18"/>
    <mergeCell ref="B17:E17"/>
    <mergeCell ref="AW17:BM17"/>
    <mergeCell ref="X17:Y17"/>
    <mergeCell ref="G17:W17"/>
    <mergeCell ref="AQ17:AV17"/>
    <mergeCell ref="Z17:AP17"/>
    <mergeCell ref="BO17:BW17"/>
    <mergeCell ref="BY17:CG17"/>
    <mergeCell ref="BO16:BW16"/>
    <mergeCell ref="BY16:CG16"/>
    <mergeCell ref="B15:E15"/>
    <mergeCell ref="AW15:BM15"/>
    <mergeCell ref="X15:Y15"/>
    <mergeCell ref="G15:W15"/>
    <mergeCell ref="AQ15:AV15"/>
    <mergeCell ref="Z15:AP15"/>
    <mergeCell ref="BO15:BW15"/>
    <mergeCell ref="BY15:CG15"/>
    <mergeCell ref="X13:Y13"/>
    <mergeCell ref="G13:W13"/>
    <mergeCell ref="AQ13:AV13"/>
    <mergeCell ref="B16:E16"/>
    <mergeCell ref="AW16:BM16"/>
    <mergeCell ref="X16:Y16"/>
    <mergeCell ref="G16:W16"/>
    <mergeCell ref="AQ16:AV16"/>
    <mergeCell ref="Z16:AP16"/>
    <mergeCell ref="B12:E12"/>
    <mergeCell ref="BO12:BW12"/>
    <mergeCell ref="BY12:CG12"/>
    <mergeCell ref="B11:E11"/>
    <mergeCell ref="AW11:BM12"/>
    <mergeCell ref="X11:Y12"/>
    <mergeCell ref="G11:W12"/>
    <mergeCell ref="AQ11:AV12"/>
    <mergeCell ref="BO13:BW13"/>
    <mergeCell ref="BY13:CG13"/>
    <mergeCell ref="Z11:AP11"/>
    <mergeCell ref="Z12:AP12"/>
    <mergeCell ref="Z13:AP14"/>
    <mergeCell ref="BO11:BW11"/>
    <mergeCell ref="BY11:CG11"/>
    <mergeCell ref="B14:E14"/>
    <mergeCell ref="AW14:BM14"/>
    <mergeCell ref="X14:Y14"/>
    <mergeCell ref="G14:W14"/>
    <mergeCell ref="AQ14:AV14"/>
    <mergeCell ref="BO14:BW14"/>
    <mergeCell ref="BY14:CG14"/>
    <mergeCell ref="B13:E13"/>
    <mergeCell ref="AW13:BM13"/>
    <mergeCell ref="B10:E10"/>
    <mergeCell ref="BO10:BW10"/>
    <mergeCell ref="BY10:CG10"/>
    <mergeCell ref="BE6:BM6"/>
    <mergeCell ref="BO6:BW6"/>
    <mergeCell ref="BY6:CG6"/>
    <mergeCell ref="A7:CH7"/>
    <mergeCell ref="B9:E9"/>
    <mergeCell ref="AW9:BM10"/>
    <mergeCell ref="X9:Y10"/>
    <mergeCell ref="G9:W10"/>
    <mergeCell ref="AQ9:AV10"/>
    <mergeCell ref="B6:E6"/>
    <mergeCell ref="G6:O6"/>
    <mergeCell ref="Q6:Y6"/>
    <mergeCell ref="Z6:AO6"/>
    <mergeCell ref="AP6:AX6"/>
    <mergeCell ref="AY6:BD6"/>
    <mergeCell ref="Z9:AP9"/>
    <mergeCell ref="Z10:AP10"/>
    <mergeCell ref="BO9:BW9"/>
    <mergeCell ref="BY9:CG9"/>
    <mergeCell ref="B5:E5"/>
    <mergeCell ref="B4:E4"/>
    <mergeCell ref="G4:O4"/>
    <mergeCell ref="Q4:Y4"/>
    <mergeCell ref="AA4:AQ4"/>
    <mergeCell ref="AR4:AS4"/>
    <mergeCell ref="AT4:BJ4"/>
    <mergeCell ref="BK4:BP4"/>
    <mergeCell ref="BQ4:CG4"/>
    <mergeCell ref="G5:V5"/>
    <mergeCell ref="W5:X5"/>
    <mergeCell ref="Y5:AN5"/>
    <mergeCell ref="AP5:AX5"/>
    <mergeCell ref="AY5:BD5"/>
    <mergeCell ref="BE5:BM5"/>
    <mergeCell ref="BO5:CG5"/>
    <mergeCell ref="A1:CH1"/>
    <mergeCell ref="B3:E3"/>
    <mergeCell ref="G3:W3"/>
    <mergeCell ref="X3:Y3"/>
    <mergeCell ref="Z3:AP3"/>
    <mergeCell ref="AQ3:AV3"/>
    <mergeCell ref="AW3:BM3"/>
    <mergeCell ref="BO3:BW3"/>
    <mergeCell ref="BY3:CG3"/>
  </mergeCells>
  <phoneticPr fontId="11" type="noConversion"/>
  <printOptions horizontalCentered="1" verticalCentered="1" gridLines="1"/>
  <pageMargins left="0.75" right="0.75" top="0.68" bottom="0.63" header="0.28999999999999998" footer="0.32"/>
  <headerFooter alignWithMargins="0"/>
  <rowBreaks count="7" manualBreakCount="7">
    <brk id="6" max="16383" man="1"/>
    <brk id="20" max="16383" man="1"/>
    <brk id="34" max="16383" man="1"/>
    <brk id="48" max="16383" man="1"/>
    <brk id="62" max="16383" man="1"/>
    <brk id="93" max="16383" man="1"/>
    <brk id="111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H126"/>
  <sheetViews>
    <sheetView tabSelected="1" view="pageBreakPreview" zoomScaleNormal="60" zoomScalePageLayoutView="60" workbookViewId="0">
      <selection activeCell="AQ11" sqref="AQ11:AV12"/>
    </sheetView>
  </sheetViews>
  <sheetFormatPr baseColWidth="10" defaultColWidth="8.83203125" defaultRowHeight="12"/>
  <cols>
    <col min="1" max="1" width="24.1640625" style="3" customWidth="1"/>
    <col min="2" max="48" width="1.6640625" style="3" customWidth="1"/>
    <col min="49" max="49" width="1.6640625" style="6" customWidth="1"/>
    <col min="50" max="86" width="1.6640625" style="3" customWidth="1"/>
    <col min="87" max="110" width="12.6640625" style="3" customWidth="1"/>
    <col min="111" max="16384" width="8.83203125" style="3"/>
  </cols>
  <sheetData>
    <row r="1" spans="1:86" ht="45" customHeight="1">
      <c r="A1" s="47" t="s">
        <v>419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</row>
    <row r="2" spans="1:86" ht="51.75" customHeight="1">
      <c r="A2" s="4"/>
      <c r="B2" s="5">
        <v>0.33333333333333331</v>
      </c>
      <c r="C2" s="5">
        <f t="shared" ref="C2:BN2" si="0">SUM(B2+5/1440)</f>
        <v>0.33680555555555552</v>
      </c>
      <c r="D2" s="5">
        <f t="shared" si="0"/>
        <v>0.34027777777777773</v>
      </c>
      <c r="E2" s="5">
        <f t="shared" si="0"/>
        <v>0.34374999999999994</v>
      </c>
      <c r="F2" s="5">
        <f t="shared" si="0"/>
        <v>0.34722222222222215</v>
      </c>
      <c r="G2" s="5">
        <f t="shared" si="0"/>
        <v>0.35069444444444436</v>
      </c>
      <c r="H2" s="5">
        <f t="shared" si="0"/>
        <v>0.35416666666666657</v>
      </c>
      <c r="I2" s="5">
        <f t="shared" si="0"/>
        <v>0.35763888888888878</v>
      </c>
      <c r="J2" s="5">
        <f t="shared" si="0"/>
        <v>0.36111111111111099</v>
      </c>
      <c r="K2" s="5">
        <f t="shared" si="0"/>
        <v>0.3645833333333332</v>
      </c>
      <c r="L2" s="5">
        <f t="shared" si="0"/>
        <v>0.36805555555555541</v>
      </c>
      <c r="M2" s="5">
        <f t="shared" si="0"/>
        <v>0.37152777777777762</v>
      </c>
      <c r="N2" s="5">
        <f t="shared" si="0"/>
        <v>0.37499999999999983</v>
      </c>
      <c r="O2" s="5">
        <f t="shared" si="0"/>
        <v>0.37847222222222204</v>
      </c>
      <c r="P2" s="5">
        <f t="shared" si="0"/>
        <v>0.38194444444444425</v>
      </c>
      <c r="Q2" s="5">
        <f t="shared" si="0"/>
        <v>0.38541666666666646</v>
      </c>
      <c r="R2" s="5">
        <f t="shared" si="0"/>
        <v>0.38888888888888867</v>
      </c>
      <c r="S2" s="5">
        <f t="shared" si="0"/>
        <v>0.39236111111111088</v>
      </c>
      <c r="T2" s="5">
        <f t="shared" si="0"/>
        <v>0.39583333333333309</v>
      </c>
      <c r="U2" s="5">
        <f t="shared" si="0"/>
        <v>0.3993055555555553</v>
      </c>
      <c r="V2" s="5">
        <f t="shared" si="0"/>
        <v>0.40277777777777751</v>
      </c>
      <c r="W2" s="5">
        <f t="shared" si="0"/>
        <v>0.40624999999999972</v>
      </c>
      <c r="X2" s="5">
        <f t="shared" si="0"/>
        <v>0.40972222222222193</v>
      </c>
      <c r="Y2" s="5">
        <f t="shared" si="0"/>
        <v>0.41319444444444414</v>
      </c>
      <c r="Z2" s="5">
        <f t="shared" si="0"/>
        <v>0.41666666666666635</v>
      </c>
      <c r="AA2" s="5">
        <f t="shared" si="0"/>
        <v>0.42013888888888856</v>
      </c>
      <c r="AB2" s="5">
        <f t="shared" si="0"/>
        <v>0.42361111111111077</v>
      </c>
      <c r="AC2" s="5">
        <f t="shared" si="0"/>
        <v>0.42708333333333298</v>
      </c>
      <c r="AD2" s="5">
        <f t="shared" si="0"/>
        <v>0.43055555555555519</v>
      </c>
      <c r="AE2" s="5">
        <f t="shared" si="0"/>
        <v>0.4340277777777774</v>
      </c>
      <c r="AF2" s="5">
        <f t="shared" si="0"/>
        <v>0.43749999999999961</v>
      </c>
      <c r="AG2" s="5">
        <f t="shared" si="0"/>
        <v>0.44097222222222182</v>
      </c>
      <c r="AH2" s="5">
        <f t="shared" si="0"/>
        <v>0.44444444444444403</v>
      </c>
      <c r="AI2" s="5">
        <f t="shared" si="0"/>
        <v>0.44791666666666624</v>
      </c>
      <c r="AJ2" s="5">
        <f t="shared" si="0"/>
        <v>0.45138888888888845</v>
      </c>
      <c r="AK2" s="5">
        <f t="shared" si="0"/>
        <v>0.45486111111111066</v>
      </c>
      <c r="AL2" s="5">
        <f t="shared" si="0"/>
        <v>0.45833333333333287</v>
      </c>
      <c r="AM2" s="5">
        <f t="shared" si="0"/>
        <v>0.46180555555555508</v>
      </c>
      <c r="AN2" s="5">
        <f t="shared" si="0"/>
        <v>0.46527777777777729</v>
      </c>
      <c r="AO2" s="5">
        <f t="shared" si="0"/>
        <v>0.4687499999999995</v>
      </c>
      <c r="AP2" s="5">
        <f t="shared" si="0"/>
        <v>0.47222222222222171</v>
      </c>
      <c r="AQ2" s="5">
        <f t="shared" si="0"/>
        <v>0.47569444444444392</v>
      </c>
      <c r="AR2" s="5">
        <f t="shared" si="0"/>
        <v>0.47916666666666613</v>
      </c>
      <c r="AS2" s="5">
        <f t="shared" si="0"/>
        <v>0.48263888888888834</v>
      </c>
      <c r="AT2" s="5">
        <f t="shared" si="0"/>
        <v>0.48611111111111055</v>
      </c>
      <c r="AU2" s="5">
        <f t="shared" si="0"/>
        <v>0.48958333333333276</v>
      </c>
      <c r="AV2" s="5">
        <f t="shared" si="0"/>
        <v>0.49305555555555497</v>
      </c>
      <c r="AW2" s="5">
        <f t="shared" si="0"/>
        <v>0.49652777777777718</v>
      </c>
      <c r="AX2" s="5">
        <f t="shared" si="0"/>
        <v>0.49999999999999939</v>
      </c>
      <c r="AY2" s="5">
        <f t="shared" si="0"/>
        <v>0.50347222222222165</v>
      </c>
      <c r="AZ2" s="5">
        <f t="shared" si="0"/>
        <v>0.50694444444444386</v>
      </c>
      <c r="BA2" s="5">
        <f t="shared" si="0"/>
        <v>0.51041666666666607</v>
      </c>
      <c r="BB2" s="5">
        <f t="shared" si="0"/>
        <v>0.51388888888888828</v>
      </c>
      <c r="BC2" s="5">
        <f t="shared" si="0"/>
        <v>0.51736111111111049</v>
      </c>
      <c r="BD2" s="5">
        <f t="shared" si="0"/>
        <v>0.5208333333333327</v>
      </c>
      <c r="BE2" s="5">
        <f t="shared" si="0"/>
        <v>0.52430555555555491</v>
      </c>
      <c r="BF2" s="5">
        <f t="shared" si="0"/>
        <v>0.52777777777777712</v>
      </c>
      <c r="BG2" s="5">
        <f t="shared" si="0"/>
        <v>0.53124999999999933</v>
      </c>
      <c r="BH2" s="5">
        <f t="shared" si="0"/>
        <v>0.53472222222222154</v>
      </c>
      <c r="BI2" s="5">
        <f t="shared" si="0"/>
        <v>0.53819444444444375</v>
      </c>
      <c r="BJ2" s="5">
        <f t="shared" si="0"/>
        <v>0.54166666666666596</v>
      </c>
      <c r="BK2" s="5">
        <f t="shared" si="0"/>
        <v>0.54513888888888817</v>
      </c>
      <c r="BL2" s="5">
        <f t="shared" si="0"/>
        <v>0.54861111111111038</v>
      </c>
      <c r="BM2" s="5">
        <f t="shared" si="0"/>
        <v>0.55208333333333259</v>
      </c>
      <c r="BN2" s="5">
        <f t="shared" si="0"/>
        <v>0.5555555555555548</v>
      </c>
      <c r="BO2" s="5">
        <f t="shared" ref="BO2:CH2" si="1">SUM(BN2+5/1440)</f>
        <v>0.55902777777777701</v>
      </c>
      <c r="BP2" s="5">
        <f t="shared" si="1"/>
        <v>0.56249999999999922</v>
      </c>
      <c r="BQ2" s="5">
        <f t="shared" si="1"/>
        <v>0.56597222222222143</v>
      </c>
      <c r="BR2" s="5">
        <f t="shared" si="1"/>
        <v>0.56944444444444364</v>
      </c>
      <c r="BS2" s="5">
        <f t="shared" si="1"/>
        <v>0.57291666666666585</v>
      </c>
      <c r="BT2" s="5">
        <f t="shared" si="1"/>
        <v>0.57638888888888806</v>
      </c>
      <c r="BU2" s="5">
        <f t="shared" si="1"/>
        <v>0.57986111111111027</v>
      </c>
      <c r="BV2" s="5">
        <f t="shared" si="1"/>
        <v>0.58333333333333248</v>
      </c>
      <c r="BW2" s="5">
        <f t="shared" si="1"/>
        <v>0.58680555555555469</v>
      </c>
      <c r="BX2" s="5">
        <f t="shared" si="1"/>
        <v>0.5902777777777769</v>
      </c>
      <c r="BY2" s="5">
        <f t="shared" si="1"/>
        <v>0.59374999999999911</v>
      </c>
      <c r="BZ2" s="5">
        <f t="shared" si="1"/>
        <v>0.59722222222222132</v>
      </c>
      <c r="CA2" s="5">
        <f t="shared" si="1"/>
        <v>0.60069444444444353</v>
      </c>
      <c r="CB2" s="5">
        <f t="shared" si="1"/>
        <v>0.60416666666666574</v>
      </c>
      <c r="CC2" s="5">
        <f t="shared" si="1"/>
        <v>0.60763888888888795</v>
      </c>
      <c r="CD2" s="5">
        <f t="shared" si="1"/>
        <v>0.61111111111111016</v>
      </c>
      <c r="CE2" s="5">
        <f t="shared" si="1"/>
        <v>0.61458333333333237</v>
      </c>
      <c r="CF2" s="5">
        <f t="shared" si="1"/>
        <v>0.61805555555555458</v>
      </c>
      <c r="CG2" s="5">
        <f t="shared" si="1"/>
        <v>0.62152777777777679</v>
      </c>
      <c r="CH2" s="5">
        <f t="shared" si="1"/>
        <v>0.624999999999999</v>
      </c>
    </row>
    <row r="3" spans="1:86" ht="55" customHeight="1">
      <c r="A3" s="11" t="s">
        <v>370</v>
      </c>
      <c r="B3" s="35" t="s">
        <v>157</v>
      </c>
      <c r="C3" s="35"/>
      <c r="D3" s="35"/>
      <c r="E3" s="35"/>
      <c r="F3" s="8"/>
      <c r="G3" s="35" t="s">
        <v>375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46">
        <v>10</v>
      </c>
      <c r="Y3" s="46"/>
      <c r="Z3" s="35" t="s">
        <v>369</v>
      </c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42" t="s">
        <v>163</v>
      </c>
      <c r="AR3" s="42"/>
      <c r="AS3" s="42"/>
      <c r="AT3" s="42"/>
      <c r="AU3" s="42"/>
      <c r="AV3" s="42"/>
      <c r="AW3" s="35" t="s">
        <v>371</v>
      </c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9"/>
      <c r="BO3" s="35" t="s">
        <v>372</v>
      </c>
      <c r="BP3" s="35"/>
      <c r="BQ3" s="35"/>
      <c r="BR3" s="35"/>
      <c r="BS3" s="35"/>
      <c r="BT3" s="35"/>
      <c r="BU3" s="35"/>
      <c r="BV3" s="35"/>
      <c r="BW3" s="35"/>
      <c r="BX3" s="4"/>
      <c r="BY3" s="35" t="s">
        <v>373</v>
      </c>
      <c r="BZ3" s="35"/>
      <c r="CA3" s="35"/>
      <c r="CB3" s="35"/>
      <c r="CC3" s="35"/>
      <c r="CD3" s="35"/>
      <c r="CE3" s="35"/>
      <c r="CF3" s="35"/>
      <c r="CG3" s="35"/>
      <c r="CH3" s="4"/>
    </row>
    <row r="4" spans="1:86" ht="55" customHeight="1">
      <c r="A4" s="11" t="s">
        <v>374</v>
      </c>
      <c r="B4" s="35" t="s">
        <v>157</v>
      </c>
      <c r="C4" s="35"/>
      <c r="D4" s="35"/>
      <c r="E4" s="35"/>
      <c r="F4" s="8"/>
      <c r="G4" s="35" t="s">
        <v>372</v>
      </c>
      <c r="H4" s="35"/>
      <c r="I4" s="35"/>
      <c r="J4" s="35"/>
      <c r="K4" s="35"/>
      <c r="L4" s="35"/>
      <c r="M4" s="35"/>
      <c r="N4" s="35"/>
      <c r="O4" s="35"/>
      <c r="P4" s="4"/>
      <c r="Q4" s="35" t="s">
        <v>373</v>
      </c>
      <c r="R4" s="35"/>
      <c r="S4" s="35"/>
      <c r="T4" s="35"/>
      <c r="U4" s="35"/>
      <c r="V4" s="35"/>
      <c r="W4" s="35"/>
      <c r="X4" s="35"/>
      <c r="Y4" s="35"/>
      <c r="Z4" s="4"/>
      <c r="AA4" s="35" t="s">
        <v>375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46">
        <v>10</v>
      </c>
      <c r="AS4" s="46"/>
      <c r="AT4" s="35" t="s">
        <v>369</v>
      </c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42" t="s">
        <v>163</v>
      </c>
      <c r="BL4" s="42"/>
      <c r="BM4" s="42"/>
      <c r="BN4" s="42"/>
      <c r="BO4" s="42"/>
      <c r="BP4" s="42"/>
      <c r="BQ4" s="35" t="s">
        <v>371</v>
      </c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4"/>
    </row>
    <row r="5" spans="1:86" ht="55" customHeight="1">
      <c r="A5" s="11" t="s">
        <v>376</v>
      </c>
      <c r="B5" s="35" t="s">
        <v>157</v>
      </c>
      <c r="C5" s="35"/>
      <c r="D5" s="35"/>
      <c r="E5" s="35"/>
      <c r="F5" s="8"/>
      <c r="G5" s="35" t="s">
        <v>377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46">
        <v>10</v>
      </c>
      <c r="X5" s="46"/>
      <c r="Y5" s="35" t="s">
        <v>378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16"/>
      <c r="AP5" s="35" t="s">
        <v>372</v>
      </c>
      <c r="AQ5" s="35"/>
      <c r="AR5" s="35"/>
      <c r="AS5" s="35"/>
      <c r="AT5" s="35"/>
      <c r="AU5" s="35"/>
      <c r="AV5" s="35"/>
      <c r="AW5" s="35"/>
      <c r="AX5" s="35"/>
      <c r="AY5" s="42" t="s">
        <v>163</v>
      </c>
      <c r="AZ5" s="42"/>
      <c r="BA5" s="42"/>
      <c r="BB5" s="42"/>
      <c r="BC5" s="42"/>
      <c r="BD5" s="42"/>
      <c r="BE5" s="35" t="s">
        <v>373</v>
      </c>
      <c r="BF5" s="35"/>
      <c r="BG5" s="35"/>
      <c r="BH5" s="35"/>
      <c r="BI5" s="35"/>
      <c r="BJ5" s="35"/>
      <c r="BK5" s="35"/>
      <c r="BL5" s="35"/>
      <c r="BM5" s="35"/>
      <c r="BN5" s="9"/>
      <c r="BO5" s="35" t="s">
        <v>384</v>
      </c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4"/>
    </row>
    <row r="6" spans="1:86" ht="55" customHeight="1">
      <c r="A6" s="11" t="s">
        <v>379</v>
      </c>
      <c r="B6" s="35" t="s">
        <v>157</v>
      </c>
      <c r="C6" s="35"/>
      <c r="D6" s="35"/>
      <c r="E6" s="35"/>
      <c r="F6" s="8"/>
      <c r="G6" s="35" t="s">
        <v>382</v>
      </c>
      <c r="H6" s="35"/>
      <c r="I6" s="35"/>
      <c r="J6" s="35"/>
      <c r="K6" s="35"/>
      <c r="L6" s="35"/>
      <c r="M6" s="35"/>
      <c r="N6" s="35"/>
      <c r="O6" s="35"/>
      <c r="P6" s="4"/>
      <c r="Q6" s="35" t="s">
        <v>383</v>
      </c>
      <c r="R6" s="35"/>
      <c r="S6" s="35"/>
      <c r="T6" s="35"/>
      <c r="U6" s="35"/>
      <c r="V6" s="35"/>
      <c r="W6" s="35"/>
      <c r="X6" s="35"/>
      <c r="Y6" s="35"/>
      <c r="Z6" s="35" t="s">
        <v>387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 t="s">
        <v>386</v>
      </c>
      <c r="AQ6" s="35"/>
      <c r="AR6" s="35"/>
      <c r="AS6" s="35"/>
      <c r="AT6" s="35"/>
      <c r="AU6" s="35"/>
      <c r="AV6" s="35"/>
      <c r="AW6" s="35"/>
      <c r="AX6" s="35"/>
      <c r="AY6" s="42" t="s">
        <v>163</v>
      </c>
      <c r="AZ6" s="42"/>
      <c r="BA6" s="42"/>
      <c r="BB6" s="42"/>
      <c r="BC6" s="42"/>
      <c r="BD6" s="42"/>
      <c r="BE6" s="35" t="s">
        <v>385</v>
      </c>
      <c r="BF6" s="35"/>
      <c r="BG6" s="35"/>
      <c r="BH6" s="35"/>
      <c r="BI6" s="35"/>
      <c r="BJ6" s="35"/>
      <c r="BK6" s="35"/>
      <c r="BL6" s="35"/>
      <c r="BM6" s="35"/>
      <c r="BN6" s="9"/>
      <c r="BO6" s="35" t="s">
        <v>380</v>
      </c>
      <c r="BP6" s="35"/>
      <c r="BQ6" s="35"/>
      <c r="BR6" s="35"/>
      <c r="BS6" s="35"/>
      <c r="BT6" s="35"/>
      <c r="BU6" s="35"/>
      <c r="BV6" s="35"/>
      <c r="BW6" s="35"/>
      <c r="BX6" s="4"/>
      <c r="BY6" s="35" t="s">
        <v>381</v>
      </c>
      <c r="BZ6" s="35"/>
      <c r="CA6" s="35"/>
      <c r="CB6" s="35"/>
      <c r="CC6" s="35"/>
      <c r="CD6" s="35"/>
      <c r="CE6" s="35"/>
      <c r="CF6" s="35"/>
      <c r="CG6" s="35"/>
      <c r="CH6" s="4"/>
    </row>
    <row r="7" spans="1:86" ht="45" customHeight="1">
      <c r="A7" s="47" t="s">
        <v>185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</row>
    <row r="8" spans="1:86" ht="51.75" customHeight="1">
      <c r="A8" s="4"/>
      <c r="B8" s="5">
        <v>0.33333333333333331</v>
      </c>
      <c r="C8" s="5">
        <f t="shared" ref="C8:BN8" si="2">SUM(B8+5/1440)</f>
        <v>0.33680555555555552</v>
      </c>
      <c r="D8" s="5">
        <f t="shared" si="2"/>
        <v>0.34027777777777773</v>
      </c>
      <c r="E8" s="5">
        <f t="shared" si="2"/>
        <v>0.34374999999999994</v>
      </c>
      <c r="F8" s="5">
        <f t="shared" si="2"/>
        <v>0.34722222222222215</v>
      </c>
      <c r="G8" s="5">
        <f t="shared" si="2"/>
        <v>0.35069444444444436</v>
      </c>
      <c r="H8" s="5">
        <f t="shared" si="2"/>
        <v>0.35416666666666657</v>
      </c>
      <c r="I8" s="5">
        <f t="shared" si="2"/>
        <v>0.35763888888888878</v>
      </c>
      <c r="J8" s="5">
        <f t="shared" si="2"/>
        <v>0.36111111111111099</v>
      </c>
      <c r="K8" s="5">
        <f t="shared" si="2"/>
        <v>0.3645833333333332</v>
      </c>
      <c r="L8" s="5">
        <f t="shared" si="2"/>
        <v>0.36805555555555541</v>
      </c>
      <c r="M8" s="5">
        <f t="shared" si="2"/>
        <v>0.37152777777777762</v>
      </c>
      <c r="N8" s="5">
        <f t="shared" si="2"/>
        <v>0.37499999999999983</v>
      </c>
      <c r="O8" s="5">
        <f t="shared" si="2"/>
        <v>0.37847222222222204</v>
      </c>
      <c r="P8" s="5">
        <f t="shared" si="2"/>
        <v>0.38194444444444425</v>
      </c>
      <c r="Q8" s="5">
        <f t="shared" si="2"/>
        <v>0.38541666666666646</v>
      </c>
      <c r="R8" s="5">
        <f t="shared" si="2"/>
        <v>0.38888888888888867</v>
      </c>
      <c r="S8" s="5">
        <f t="shared" si="2"/>
        <v>0.39236111111111088</v>
      </c>
      <c r="T8" s="5">
        <f t="shared" si="2"/>
        <v>0.39583333333333309</v>
      </c>
      <c r="U8" s="5">
        <f t="shared" si="2"/>
        <v>0.3993055555555553</v>
      </c>
      <c r="V8" s="5">
        <f t="shared" si="2"/>
        <v>0.40277777777777751</v>
      </c>
      <c r="W8" s="5">
        <f t="shared" si="2"/>
        <v>0.40624999999999972</v>
      </c>
      <c r="X8" s="5">
        <f t="shared" si="2"/>
        <v>0.40972222222222193</v>
      </c>
      <c r="Y8" s="5">
        <f t="shared" si="2"/>
        <v>0.41319444444444414</v>
      </c>
      <c r="Z8" s="5">
        <f t="shared" si="2"/>
        <v>0.41666666666666635</v>
      </c>
      <c r="AA8" s="5">
        <f t="shared" si="2"/>
        <v>0.42013888888888856</v>
      </c>
      <c r="AB8" s="5">
        <f t="shared" si="2"/>
        <v>0.42361111111111077</v>
      </c>
      <c r="AC8" s="5">
        <f t="shared" si="2"/>
        <v>0.42708333333333298</v>
      </c>
      <c r="AD8" s="5">
        <f t="shared" si="2"/>
        <v>0.43055555555555519</v>
      </c>
      <c r="AE8" s="5">
        <f t="shared" si="2"/>
        <v>0.4340277777777774</v>
      </c>
      <c r="AF8" s="5">
        <f t="shared" si="2"/>
        <v>0.43749999999999961</v>
      </c>
      <c r="AG8" s="5">
        <f t="shared" si="2"/>
        <v>0.44097222222222182</v>
      </c>
      <c r="AH8" s="5">
        <f t="shared" si="2"/>
        <v>0.44444444444444403</v>
      </c>
      <c r="AI8" s="5">
        <f t="shared" si="2"/>
        <v>0.44791666666666624</v>
      </c>
      <c r="AJ8" s="5">
        <f t="shared" si="2"/>
        <v>0.45138888888888845</v>
      </c>
      <c r="AK8" s="5">
        <f t="shared" si="2"/>
        <v>0.45486111111111066</v>
      </c>
      <c r="AL8" s="5">
        <f t="shared" si="2"/>
        <v>0.45833333333333287</v>
      </c>
      <c r="AM8" s="5">
        <f t="shared" si="2"/>
        <v>0.46180555555555508</v>
      </c>
      <c r="AN8" s="5">
        <f t="shared" si="2"/>
        <v>0.46527777777777729</v>
      </c>
      <c r="AO8" s="5">
        <f t="shared" si="2"/>
        <v>0.4687499999999995</v>
      </c>
      <c r="AP8" s="5">
        <f t="shared" si="2"/>
        <v>0.47222222222222171</v>
      </c>
      <c r="AQ8" s="5">
        <f t="shared" si="2"/>
        <v>0.47569444444444392</v>
      </c>
      <c r="AR8" s="5">
        <f t="shared" si="2"/>
        <v>0.47916666666666613</v>
      </c>
      <c r="AS8" s="5">
        <f t="shared" si="2"/>
        <v>0.48263888888888834</v>
      </c>
      <c r="AT8" s="5">
        <f t="shared" si="2"/>
        <v>0.48611111111111055</v>
      </c>
      <c r="AU8" s="5">
        <f t="shared" si="2"/>
        <v>0.48958333333333276</v>
      </c>
      <c r="AV8" s="5">
        <f t="shared" si="2"/>
        <v>0.49305555555555497</v>
      </c>
      <c r="AW8" s="5">
        <f t="shared" si="2"/>
        <v>0.49652777777777718</v>
      </c>
      <c r="AX8" s="5">
        <f t="shared" si="2"/>
        <v>0.49999999999999939</v>
      </c>
      <c r="AY8" s="5">
        <f t="shared" si="2"/>
        <v>0.50347222222222165</v>
      </c>
      <c r="AZ8" s="5">
        <f t="shared" si="2"/>
        <v>0.50694444444444386</v>
      </c>
      <c r="BA8" s="5">
        <f t="shared" si="2"/>
        <v>0.51041666666666607</v>
      </c>
      <c r="BB8" s="5">
        <f t="shared" si="2"/>
        <v>0.51388888888888828</v>
      </c>
      <c r="BC8" s="5">
        <f t="shared" si="2"/>
        <v>0.51736111111111049</v>
      </c>
      <c r="BD8" s="5">
        <f t="shared" si="2"/>
        <v>0.5208333333333327</v>
      </c>
      <c r="BE8" s="5">
        <f t="shared" si="2"/>
        <v>0.52430555555555491</v>
      </c>
      <c r="BF8" s="5">
        <f t="shared" si="2"/>
        <v>0.52777777777777712</v>
      </c>
      <c r="BG8" s="5">
        <f t="shared" si="2"/>
        <v>0.53124999999999933</v>
      </c>
      <c r="BH8" s="5">
        <f t="shared" si="2"/>
        <v>0.53472222222222154</v>
      </c>
      <c r="BI8" s="5">
        <f t="shared" si="2"/>
        <v>0.53819444444444375</v>
      </c>
      <c r="BJ8" s="5">
        <f t="shared" si="2"/>
        <v>0.54166666666666596</v>
      </c>
      <c r="BK8" s="5">
        <f t="shared" si="2"/>
        <v>0.54513888888888817</v>
      </c>
      <c r="BL8" s="5">
        <f t="shared" si="2"/>
        <v>0.54861111111111038</v>
      </c>
      <c r="BM8" s="5">
        <f t="shared" si="2"/>
        <v>0.55208333333333259</v>
      </c>
      <c r="BN8" s="5">
        <f t="shared" si="2"/>
        <v>0.5555555555555548</v>
      </c>
      <c r="BO8" s="5">
        <f t="shared" ref="BO8:CH8" si="3">SUM(BN8+5/1440)</f>
        <v>0.55902777777777701</v>
      </c>
      <c r="BP8" s="5">
        <f t="shared" si="3"/>
        <v>0.56249999999999922</v>
      </c>
      <c r="BQ8" s="5">
        <f t="shared" si="3"/>
        <v>0.56597222222222143</v>
      </c>
      <c r="BR8" s="5">
        <f t="shared" si="3"/>
        <v>0.56944444444444364</v>
      </c>
      <c r="BS8" s="5">
        <f t="shared" si="3"/>
        <v>0.57291666666666585</v>
      </c>
      <c r="BT8" s="5">
        <f t="shared" si="3"/>
        <v>0.57638888888888806</v>
      </c>
      <c r="BU8" s="5">
        <f t="shared" si="3"/>
        <v>0.57986111111111027</v>
      </c>
      <c r="BV8" s="5">
        <f t="shared" si="3"/>
        <v>0.58333333333333248</v>
      </c>
      <c r="BW8" s="5">
        <f t="shared" si="3"/>
        <v>0.58680555555555469</v>
      </c>
      <c r="BX8" s="5">
        <f t="shared" si="3"/>
        <v>0.5902777777777769</v>
      </c>
      <c r="BY8" s="5">
        <f t="shared" si="3"/>
        <v>0.59374999999999911</v>
      </c>
      <c r="BZ8" s="5">
        <f t="shared" si="3"/>
        <v>0.59722222222222132</v>
      </c>
      <c r="CA8" s="5">
        <f t="shared" si="3"/>
        <v>0.60069444444444353</v>
      </c>
      <c r="CB8" s="5">
        <f t="shared" si="3"/>
        <v>0.60416666666666574</v>
      </c>
      <c r="CC8" s="5">
        <f t="shared" si="3"/>
        <v>0.60763888888888795</v>
      </c>
      <c r="CD8" s="5">
        <f t="shared" si="3"/>
        <v>0.61111111111111016</v>
      </c>
      <c r="CE8" s="5">
        <f t="shared" si="3"/>
        <v>0.61458333333333237</v>
      </c>
      <c r="CF8" s="5">
        <f t="shared" si="3"/>
        <v>0.61805555555555458</v>
      </c>
      <c r="CG8" s="5">
        <f t="shared" si="3"/>
        <v>0.62152777777777679</v>
      </c>
      <c r="CH8" s="5">
        <f t="shared" si="3"/>
        <v>0.624999999999999</v>
      </c>
    </row>
    <row r="9" spans="1:86" ht="30" customHeight="1">
      <c r="A9" s="21" t="s">
        <v>407</v>
      </c>
      <c r="B9" s="35" t="s">
        <v>157</v>
      </c>
      <c r="C9" s="35"/>
      <c r="D9" s="35"/>
      <c r="E9" s="35"/>
      <c r="F9" s="8"/>
      <c r="G9" s="39" t="s">
        <v>144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1"/>
      <c r="X9" s="85">
        <v>10</v>
      </c>
      <c r="Y9" s="86"/>
      <c r="Z9" s="51" t="s">
        <v>170</v>
      </c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89" t="s">
        <v>163</v>
      </c>
      <c r="AR9" s="90"/>
      <c r="AS9" s="90"/>
      <c r="AT9" s="90"/>
      <c r="AU9" s="90"/>
      <c r="AV9" s="91"/>
      <c r="AW9" s="51" t="s">
        <v>171</v>
      </c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3" t="s">
        <v>171</v>
      </c>
      <c r="BN9" s="9"/>
      <c r="BO9" s="35" t="s">
        <v>159</v>
      </c>
      <c r="BP9" s="35"/>
      <c r="BQ9" s="35"/>
      <c r="BR9" s="35"/>
      <c r="BS9" s="35"/>
      <c r="BT9" s="35"/>
      <c r="BU9" s="35"/>
      <c r="BV9" s="35"/>
      <c r="BW9" s="35"/>
      <c r="BX9" s="8"/>
      <c r="BY9" s="35" t="s">
        <v>160</v>
      </c>
      <c r="BZ9" s="35"/>
      <c r="CA9" s="35"/>
      <c r="CB9" s="35"/>
      <c r="CC9" s="35"/>
      <c r="CD9" s="35"/>
      <c r="CE9" s="35"/>
      <c r="CF9" s="35"/>
      <c r="CG9" s="35"/>
      <c r="CH9" s="4"/>
    </row>
    <row r="10" spans="1:86" ht="30" customHeight="1">
      <c r="A10" s="21" t="s">
        <v>408</v>
      </c>
      <c r="B10" s="35" t="s">
        <v>157</v>
      </c>
      <c r="C10" s="35"/>
      <c r="D10" s="35"/>
      <c r="E10" s="35"/>
      <c r="F10" s="8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  <c r="X10" s="87"/>
      <c r="Y10" s="88"/>
      <c r="Z10" s="54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6"/>
      <c r="AQ10" s="92"/>
      <c r="AR10" s="93"/>
      <c r="AS10" s="93"/>
      <c r="AT10" s="93"/>
      <c r="AU10" s="93"/>
      <c r="AV10" s="94"/>
      <c r="AW10" s="54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6"/>
      <c r="BN10" s="9"/>
      <c r="BO10" s="35" t="s">
        <v>159</v>
      </c>
      <c r="BP10" s="35"/>
      <c r="BQ10" s="35"/>
      <c r="BR10" s="35"/>
      <c r="BS10" s="35"/>
      <c r="BT10" s="35"/>
      <c r="BU10" s="35"/>
      <c r="BV10" s="35"/>
      <c r="BW10" s="35"/>
      <c r="BX10" s="8"/>
      <c r="BY10" s="35" t="s">
        <v>160</v>
      </c>
      <c r="BZ10" s="35"/>
      <c r="CA10" s="35"/>
      <c r="CB10" s="35"/>
      <c r="CC10" s="35"/>
      <c r="CD10" s="35"/>
      <c r="CE10" s="35"/>
      <c r="CF10" s="35"/>
      <c r="CG10" s="35"/>
      <c r="CH10" s="4"/>
    </row>
    <row r="11" spans="1:86" ht="30" customHeight="1">
      <c r="A11" s="21" t="s">
        <v>409</v>
      </c>
      <c r="B11" s="35" t="s">
        <v>157</v>
      </c>
      <c r="C11" s="35"/>
      <c r="D11" s="35"/>
      <c r="E11" s="35"/>
      <c r="F11" s="8"/>
      <c r="G11" s="65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7"/>
      <c r="X11" s="85">
        <v>10</v>
      </c>
      <c r="Y11" s="86"/>
      <c r="Z11" s="51" t="s">
        <v>173</v>
      </c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 t="s">
        <v>173</v>
      </c>
      <c r="AQ11" s="89" t="s">
        <v>163</v>
      </c>
      <c r="AR11" s="90"/>
      <c r="AS11" s="90"/>
      <c r="AT11" s="90"/>
      <c r="AU11" s="90"/>
      <c r="AV11" s="91"/>
      <c r="AW11" s="51" t="s">
        <v>174</v>
      </c>
      <c r="AX11" s="52" t="s">
        <v>174</v>
      </c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3" t="s">
        <v>174</v>
      </c>
      <c r="BN11" s="9"/>
      <c r="BO11" s="35" t="s">
        <v>159</v>
      </c>
      <c r="BP11" s="35"/>
      <c r="BQ11" s="35"/>
      <c r="BR11" s="35"/>
      <c r="BS11" s="35"/>
      <c r="BT11" s="35"/>
      <c r="BU11" s="35"/>
      <c r="BV11" s="35"/>
      <c r="BW11" s="35"/>
      <c r="BX11" s="8"/>
      <c r="BY11" s="35" t="s">
        <v>160</v>
      </c>
      <c r="BZ11" s="35"/>
      <c r="CA11" s="35"/>
      <c r="CB11" s="35"/>
      <c r="CC11" s="35"/>
      <c r="CD11" s="35"/>
      <c r="CE11" s="35"/>
      <c r="CF11" s="35"/>
      <c r="CG11" s="35"/>
      <c r="CH11" s="4"/>
    </row>
    <row r="12" spans="1:86" ht="30" customHeight="1">
      <c r="A12" s="21" t="s">
        <v>410</v>
      </c>
      <c r="B12" s="35" t="s">
        <v>157</v>
      </c>
      <c r="C12" s="35"/>
      <c r="D12" s="35"/>
      <c r="E12" s="35"/>
      <c r="F12" s="8"/>
      <c r="G12" s="39" t="s">
        <v>145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1"/>
      <c r="X12" s="87"/>
      <c r="Y12" s="88"/>
      <c r="Z12" s="54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92"/>
      <c r="AR12" s="93"/>
      <c r="AS12" s="93"/>
      <c r="AT12" s="93"/>
      <c r="AU12" s="93"/>
      <c r="AV12" s="94"/>
      <c r="AW12" s="54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6"/>
      <c r="BN12" s="9"/>
      <c r="BO12" s="35" t="s">
        <v>159</v>
      </c>
      <c r="BP12" s="35"/>
      <c r="BQ12" s="35"/>
      <c r="BR12" s="35"/>
      <c r="BS12" s="35"/>
      <c r="BT12" s="35"/>
      <c r="BU12" s="35"/>
      <c r="BV12" s="35"/>
      <c r="BW12" s="35"/>
      <c r="BX12" s="8"/>
      <c r="BY12" s="35" t="s">
        <v>160</v>
      </c>
      <c r="BZ12" s="35"/>
      <c r="CA12" s="35"/>
      <c r="CB12" s="35"/>
      <c r="CC12" s="35"/>
      <c r="CD12" s="35"/>
      <c r="CE12" s="35"/>
      <c r="CF12" s="35"/>
      <c r="CG12" s="35"/>
      <c r="CH12" s="4"/>
    </row>
    <row r="13" spans="1:86" ht="30" customHeight="1">
      <c r="A13" s="11" t="s">
        <v>423</v>
      </c>
      <c r="B13" s="35" t="s">
        <v>157</v>
      </c>
      <c r="C13" s="35"/>
      <c r="D13" s="35"/>
      <c r="E13" s="35"/>
      <c r="F13" s="8"/>
      <c r="G13" s="51" t="s">
        <v>172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46">
        <v>10</v>
      </c>
      <c r="Y13" s="46"/>
      <c r="Z13" s="39" t="s">
        <v>136</v>
      </c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1"/>
      <c r="AQ13" s="42" t="s">
        <v>163</v>
      </c>
      <c r="AR13" s="42"/>
      <c r="AS13" s="42"/>
      <c r="AT13" s="42"/>
      <c r="AU13" s="42"/>
      <c r="AV13" s="42"/>
      <c r="AW13" s="39" t="s">
        <v>422</v>
      </c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1"/>
      <c r="BN13" s="9"/>
      <c r="BO13" s="35" t="s">
        <v>159</v>
      </c>
      <c r="BP13" s="35"/>
      <c r="BQ13" s="35"/>
      <c r="BR13" s="35"/>
      <c r="BS13" s="35"/>
      <c r="BT13" s="35"/>
      <c r="BU13" s="35"/>
      <c r="BV13" s="35"/>
      <c r="BW13" s="35"/>
      <c r="BX13" s="8"/>
      <c r="BY13" s="35" t="s">
        <v>160</v>
      </c>
      <c r="BZ13" s="35"/>
      <c r="CA13" s="35"/>
      <c r="CB13" s="35"/>
      <c r="CC13" s="35"/>
      <c r="CD13" s="35"/>
      <c r="CE13" s="35"/>
      <c r="CF13" s="35"/>
      <c r="CG13" s="35"/>
      <c r="CH13" s="4"/>
    </row>
    <row r="14" spans="1:86" ht="30" customHeight="1">
      <c r="A14" s="11" t="s">
        <v>454</v>
      </c>
      <c r="B14" s="35" t="s">
        <v>157</v>
      </c>
      <c r="C14" s="35"/>
      <c r="D14" s="35"/>
      <c r="E14" s="35"/>
      <c r="F14" s="8"/>
      <c r="G14" s="54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6"/>
      <c r="X14" s="46">
        <v>10</v>
      </c>
      <c r="Y14" s="46"/>
      <c r="Z14" s="68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70"/>
      <c r="AQ14" s="42" t="s">
        <v>163</v>
      </c>
      <c r="AR14" s="42"/>
      <c r="AS14" s="42"/>
      <c r="AT14" s="42"/>
      <c r="AU14" s="42"/>
      <c r="AV14" s="42"/>
      <c r="AW14" s="39" t="s">
        <v>141</v>
      </c>
      <c r="AX14" s="40" t="s">
        <v>141</v>
      </c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1" t="s">
        <v>141</v>
      </c>
      <c r="BN14" s="9"/>
      <c r="BO14" s="35" t="s">
        <v>159</v>
      </c>
      <c r="BP14" s="35"/>
      <c r="BQ14" s="35"/>
      <c r="BR14" s="35"/>
      <c r="BS14" s="35"/>
      <c r="BT14" s="35"/>
      <c r="BU14" s="35"/>
      <c r="BV14" s="35"/>
      <c r="BW14" s="35"/>
      <c r="BX14" s="8"/>
      <c r="BY14" s="35" t="s">
        <v>160</v>
      </c>
      <c r="BZ14" s="35"/>
      <c r="CA14" s="35"/>
      <c r="CB14" s="35"/>
      <c r="CC14" s="35"/>
      <c r="CD14" s="35"/>
      <c r="CE14" s="35"/>
      <c r="CF14" s="35"/>
      <c r="CG14" s="35"/>
      <c r="CH14" s="4"/>
    </row>
    <row r="15" spans="1:86" ht="30" customHeight="1">
      <c r="A15" s="11" t="s">
        <v>424</v>
      </c>
      <c r="B15" s="35" t="s">
        <v>157</v>
      </c>
      <c r="C15" s="35"/>
      <c r="D15" s="35"/>
      <c r="E15" s="35"/>
      <c r="F15" s="8"/>
      <c r="G15" s="39" t="s">
        <v>146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1"/>
      <c r="X15" s="46">
        <v>10</v>
      </c>
      <c r="Y15" s="46"/>
      <c r="Z15" s="71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3"/>
      <c r="AQ15" s="42" t="s">
        <v>163</v>
      </c>
      <c r="AR15" s="42"/>
      <c r="AS15" s="42"/>
      <c r="AT15" s="42"/>
      <c r="AU15" s="42"/>
      <c r="AV15" s="42"/>
      <c r="AW15" s="39" t="s">
        <v>142</v>
      </c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1" t="s">
        <v>142</v>
      </c>
      <c r="BN15" s="9"/>
      <c r="BO15" s="35" t="s">
        <v>159</v>
      </c>
      <c r="BP15" s="35"/>
      <c r="BQ15" s="35"/>
      <c r="BR15" s="35"/>
      <c r="BS15" s="35"/>
      <c r="BT15" s="35"/>
      <c r="BU15" s="35"/>
      <c r="BV15" s="35"/>
      <c r="BW15" s="35"/>
      <c r="BX15" s="8"/>
      <c r="BY15" s="35" t="s">
        <v>160</v>
      </c>
      <c r="BZ15" s="35"/>
      <c r="CA15" s="35"/>
      <c r="CB15" s="35"/>
      <c r="CC15" s="35"/>
      <c r="CD15" s="35"/>
      <c r="CE15" s="35"/>
      <c r="CF15" s="35"/>
      <c r="CG15" s="35"/>
      <c r="CH15" s="4"/>
    </row>
    <row r="16" spans="1:86" ht="30" customHeight="1">
      <c r="A16" s="11" t="s">
        <v>455</v>
      </c>
      <c r="B16" s="35" t="s">
        <v>157</v>
      </c>
      <c r="C16" s="35"/>
      <c r="D16" s="35"/>
      <c r="E16" s="35"/>
      <c r="F16" s="8"/>
      <c r="G16" s="39" t="s">
        <v>147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1"/>
      <c r="X16" s="46">
        <v>10</v>
      </c>
      <c r="Y16" s="46"/>
      <c r="Z16" s="39" t="s">
        <v>137</v>
      </c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1" t="s">
        <v>137</v>
      </c>
      <c r="AQ16" s="42" t="s">
        <v>163</v>
      </c>
      <c r="AR16" s="42"/>
      <c r="AS16" s="42"/>
      <c r="AT16" s="42"/>
      <c r="AU16" s="42"/>
      <c r="AV16" s="42"/>
      <c r="AW16" s="39" t="s">
        <v>143</v>
      </c>
      <c r="AX16" s="40" t="s">
        <v>141</v>
      </c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1" t="s">
        <v>143</v>
      </c>
      <c r="BN16" s="9"/>
      <c r="BO16" s="35" t="s">
        <v>159</v>
      </c>
      <c r="BP16" s="35"/>
      <c r="BQ16" s="35"/>
      <c r="BR16" s="35"/>
      <c r="BS16" s="35"/>
      <c r="BT16" s="35"/>
      <c r="BU16" s="35"/>
      <c r="BV16" s="35"/>
      <c r="BW16" s="35"/>
      <c r="BX16" s="8"/>
      <c r="BY16" s="35" t="s">
        <v>160</v>
      </c>
      <c r="BZ16" s="35"/>
      <c r="CA16" s="35"/>
      <c r="CB16" s="35"/>
      <c r="CC16" s="35"/>
      <c r="CD16" s="35"/>
      <c r="CE16" s="35"/>
      <c r="CF16" s="35"/>
      <c r="CG16" s="35"/>
      <c r="CH16" s="4"/>
    </row>
    <row r="17" spans="1:86" ht="30" customHeight="1">
      <c r="A17" s="11" t="s">
        <v>425</v>
      </c>
      <c r="B17" s="35" t="s">
        <v>157</v>
      </c>
      <c r="C17" s="35"/>
      <c r="D17" s="35"/>
      <c r="E17" s="35"/>
      <c r="F17" s="8"/>
      <c r="G17" s="39" t="s">
        <v>134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1"/>
      <c r="X17" s="46">
        <v>10</v>
      </c>
      <c r="Y17" s="46"/>
      <c r="Z17" s="39" t="s">
        <v>138</v>
      </c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1" t="s">
        <v>138</v>
      </c>
      <c r="AQ17" s="42" t="s">
        <v>163</v>
      </c>
      <c r="AR17" s="42"/>
      <c r="AS17" s="42"/>
      <c r="AT17" s="42"/>
      <c r="AU17" s="42"/>
      <c r="AV17" s="42"/>
      <c r="AW17" s="39" t="s">
        <v>148</v>
      </c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1" t="s">
        <v>148</v>
      </c>
      <c r="BN17" s="9"/>
      <c r="BO17" s="35" t="s">
        <v>159</v>
      </c>
      <c r="BP17" s="35"/>
      <c r="BQ17" s="35"/>
      <c r="BR17" s="35"/>
      <c r="BS17" s="35"/>
      <c r="BT17" s="35"/>
      <c r="BU17" s="35"/>
      <c r="BV17" s="35"/>
      <c r="BW17" s="35"/>
      <c r="BX17" s="8"/>
      <c r="BY17" s="35" t="s">
        <v>160</v>
      </c>
      <c r="BZ17" s="35"/>
      <c r="CA17" s="35"/>
      <c r="CB17" s="35"/>
      <c r="CC17" s="35"/>
      <c r="CD17" s="35"/>
      <c r="CE17" s="35"/>
      <c r="CF17" s="35"/>
      <c r="CG17" s="35"/>
      <c r="CH17" s="4"/>
    </row>
    <row r="18" spans="1:86" ht="30" customHeight="1">
      <c r="A18" s="11" t="s">
        <v>456</v>
      </c>
      <c r="B18" s="35" t="s">
        <v>157</v>
      </c>
      <c r="C18" s="35"/>
      <c r="D18" s="35"/>
      <c r="E18" s="35"/>
      <c r="F18" s="8"/>
      <c r="G18" s="39" t="s">
        <v>135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/>
      <c r="X18" s="46">
        <v>10</v>
      </c>
      <c r="Y18" s="46"/>
      <c r="Z18" s="39" t="s">
        <v>139</v>
      </c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1" t="s">
        <v>139</v>
      </c>
      <c r="AQ18" s="42" t="s">
        <v>163</v>
      </c>
      <c r="AR18" s="42"/>
      <c r="AS18" s="42"/>
      <c r="AT18" s="42"/>
      <c r="AU18" s="42"/>
      <c r="AV18" s="42"/>
      <c r="AW18" s="74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6"/>
      <c r="BN18" s="9"/>
      <c r="BO18" s="35" t="s">
        <v>159</v>
      </c>
      <c r="BP18" s="35"/>
      <c r="BQ18" s="35"/>
      <c r="BR18" s="35"/>
      <c r="BS18" s="35"/>
      <c r="BT18" s="35"/>
      <c r="BU18" s="35"/>
      <c r="BV18" s="35"/>
      <c r="BW18" s="35"/>
      <c r="BX18" s="8"/>
      <c r="BY18" s="35" t="s">
        <v>160</v>
      </c>
      <c r="BZ18" s="35"/>
      <c r="CA18" s="35"/>
      <c r="CB18" s="35"/>
      <c r="CC18" s="35"/>
      <c r="CD18" s="35"/>
      <c r="CE18" s="35"/>
      <c r="CF18" s="35"/>
      <c r="CG18" s="35"/>
      <c r="CH18" s="4"/>
    </row>
    <row r="19" spans="1:86" ht="30" customHeight="1">
      <c r="A19" s="11" t="s">
        <v>426</v>
      </c>
      <c r="B19" s="35" t="s">
        <v>157</v>
      </c>
      <c r="C19" s="35"/>
      <c r="D19" s="35"/>
      <c r="E19" s="35"/>
      <c r="F19" s="8"/>
      <c r="G19" s="39" t="s">
        <v>2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1"/>
      <c r="X19" s="46">
        <v>10</v>
      </c>
      <c r="Y19" s="46"/>
      <c r="Z19" s="39" t="s">
        <v>1</v>
      </c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1" t="s">
        <v>1</v>
      </c>
      <c r="AQ19" s="42" t="s">
        <v>163</v>
      </c>
      <c r="AR19" s="42"/>
      <c r="AS19" s="42"/>
      <c r="AT19" s="42"/>
      <c r="AU19" s="42"/>
      <c r="AV19" s="42"/>
      <c r="AW19" s="77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9"/>
      <c r="BN19" s="9"/>
      <c r="BO19" s="35" t="s">
        <v>159</v>
      </c>
      <c r="BP19" s="35"/>
      <c r="BQ19" s="35"/>
      <c r="BR19" s="35"/>
      <c r="BS19" s="35"/>
      <c r="BT19" s="35"/>
      <c r="BU19" s="35"/>
      <c r="BV19" s="35"/>
      <c r="BW19" s="35"/>
      <c r="BX19" s="8"/>
      <c r="BY19" s="35" t="s">
        <v>160</v>
      </c>
      <c r="BZ19" s="35"/>
      <c r="CA19" s="35"/>
      <c r="CB19" s="35"/>
      <c r="CC19" s="35"/>
      <c r="CD19" s="35"/>
      <c r="CE19" s="35"/>
      <c r="CF19" s="35"/>
      <c r="CG19" s="35"/>
      <c r="CH19" s="4"/>
    </row>
    <row r="20" spans="1:86" ht="30" customHeight="1">
      <c r="A20" s="11" t="s">
        <v>457</v>
      </c>
      <c r="B20" s="35" t="s">
        <v>157</v>
      </c>
      <c r="C20" s="35"/>
      <c r="D20" s="35"/>
      <c r="E20" s="35"/>
      <c r="F20" s="8"/>
      <c r="G20" s="39" t="s">
        <v>5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1"/>
      <c r="X20" s="46">
        <v>10</v>
      </c>
      <c r="Y20" s="46"/>
      <c r="Z20" s="39" t="s">
        <v>3</v>
      </c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 t="s">
        <v>3</v>
      </c>
      <c r="AQ20" s="42" t="s">
        <v>163</v>
      </c>
      <c r="AR20" s="42"/>
      <c r="AS20" s="42"/>
      <c r="AT20" s="42"/>
      <c r="AU20" s="42"/>
      <c r="AV20" s="42"/>
      <c r="AW20" s="39" t="s">
        <v>4</v>
      </c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1" t="s">
        <v>4</v>
      </c>
      <c r="BN20" s="9"/>
      <c r="BO20" s="35" t="s">
        <v>159</v>
      </c>
      <c r="BP20" s="35"/>
      <c r="BQ20" s="35"/>
      <c r="BR20" s="35"/>
      <c r="BS20" s="35"/>
      <c r="BT20" s="35"/>
      <c r="BU20" s="35"/>
      <c r="BV20" s="35"/>
      <c r="BW20" s="35"/>
      <c r="BX20" s="8"/>
      <c r="BY20" s="35" t="s">
        <v>160</v>
      </c>
      <c r="BZ20" s="35"/>
      <c r="CA20" s="35"/>
      <c r="CB20" s="35"/>
      <c r="CC20" s="35"/>
      <c r="CD20" s="35"/>
      <c r="CE20" s="35"/>
      <c r="CF20" s="35"/>
      <c r="CG20" s="35"/>
      <c r="CH20" s="4"/>
    </row>
    <row r="21" spans="1:86" ht="45" hidden="1" customHeight="1">
      <c r="A21" s="47" t="s">
        <v>186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</row>
    <row r="22" spans="1:86" ht="51.75" hidden="1" customHeight="1">
      <c r="A22" s="4"/>
      <c r="B22" s="5">
        <v>0.33333333333333331</v>
      </c>
      <c r="C22" s="5">
        <f t="shared" ref="C22:BN22" si="4">SUM(B22+5/1440)</f>
        <v>0.33680555555555552</v>
      </c>
      <c r="D22" s="5">
        <f t="shared" si="4"/>
        <v>0.34027777777777773</v>
      </c>
      <c r="E22" s="5">
        <f t="shared" si="4"/>
        <v>0.34374999999999994</v>
      </c>
      <c r="F22" s="5">
        <f t="shared" si="4"/>
        <v>0.34722222222222215</v>
      </c>
      <c r="G22" s="5">
        <f t="shared" si="4"/>
        <v>0.35069444444444436</v>
      </c>
      <c r="H22" s="5">
        <f t="shared" si="4"/>
        <v>0.35416666666666657</v>
      </c>
      <c r="I22" s="5">
        <f t="shared" si="4"/>
        <v>0.35763888888888878</v>
      </c>
      <c r="J22" s="5">
        <f t="shared" si="4"/>
        <v>0.36111111111111099</v>
      </c>
      <c r="K22" s="5">
        <f t="shared" si="4"/>
        <v>0.3645833333333332</v>
      </c>
      <c r="L22" s="5">
        <f t="shared" si="4"/>
        <v>0.36805555555555541</v>
      </c>
      <c r="M22" s="5">
        <f t="shared" si="4"/>
        <v>0.37152777777777762</v>
      </c>
      <c r="N22" s="5">
        <f t="shared" si="4"/>
        <v>0.37499999999999983</v>
      </c>
      <c r="O22" s="5">
        <f t="shared" si="4"/>
        <v>0.37847222222222204</v>
      </c>
      <c r="P22" s="5">
        <f t="shared" si="4"/>
        <v>0.38194444444444425</v>
      </c>
      <c r="Q22" s="5">
        <f t="shared" si="4"/>
        <v>0.38541666666666646</v>
      </c>
      <c r="R22" s="5">
        <f t="shared" si="4"/>
        <v>0.38888888888888867</v>
      </c>
      <c r="S22" s="5">
        <f t="shared" si="4"/>
        <v>0.39236111111111088</v>
      </c>
      <c r="T22" s="5">
        <f t="shared" si="4"/>
        <v>0.39583333333333309</v>
      </c>
      <c r="U22" s="5">
        <f t="shared" si="4"/>
        <v>0.3993055555555553</v>
      </c>
      <c r="V22" s="5">
        <f t="shared" si="4"/>
        <v>0.40277777777777751</v>
      </c>
      <c r="W22" s="5">
        <f t="shared" si="4"/>
        <v>0.40624999999999972</v>
      </c>
      <c r="X22" s="5">
        <f t="shared" si="4"/>
        <v>0.40972222222222193</v>
      </c>
      <c r="Y22" s="5">
        <f t="shared" si="4"/>
        <v>0.41319444444444414</v>
      </c>
      <c r="Z22" s="5">
        <f t="shared" si="4"/>
        <v>0.41666666666666635</v>
      </c>
      <c r="AA22" s="5">
        <f t="shared" si="4"/>
        <v>0.42013888888888856</v>
      </c>
      <c r="AB22" s="5">
        <f t="shared" si="4"/>
        <v>0.42361111111111077</v>
      </c>
      <c r="AC22" s="5">
        <f t="shared" si="4"/>
        <v>0.42708333333333298</v>
      </c>
      <c r="AD22" s="5">
        <f t="shared" si="4"/>
        <v>0.43055555555555519</v>
      </c>
      <c r="AE22" s="5">
        <f t="shared" si="4"/>
        <v>0.4340277777777774</v>
      </c>
      <c r="AF22" s="5">
        <f t="shared" si="4"/>
        <v>0.43749999999999961</v>
      </c>
      <c r="AG22" s="5">
        <f t="shared" si="4"/>
        <v>0.44097222222222182</v>
      </c>
      <c r="AH22" s="5">
        <f t="shared" si="4"/>
        <v>0.44444444444444403</v>
      </c>
      <c r="AI22" s="5">
        <f t="shared" si="4"/>
        <v>0.44791666666666624</v>
      </c>
      <c r="AJ22" s="5">
        <f t="shared" si="4"/>
        <v>0.45138888888888845</v>
      </c>
      <c r="AK22" s="5">
        <f t="shared" si="4"/>
        <v>0.45486111111111066</v>
      </c>
      <c r="AL22" s="5">
        <f t="shared" si="4"/>
        <v>0.45833333333333287</v>
      </c>
      <c r="AM22" s="5">
        <f t="shared" si="4"/>
        <v>0.46180555555555508</v>
      </c>
      <c r="AN22" s="5">
        <f t="shared" si="4"/>
        <v>0.46527777777777729</v>
      </c>
      <c r="AO22" s="5">
        <f t="shared" si="4"/>
        <v>0.4687499999999995</v>
      </c>
      <c r="AP22" s="5">
        <f t="shared" si="4"/>
        <v>0.47222222222222171</v>
      </c>
      <c r="AQ22" s="5">
        <f t="shared" si="4"/>
        <v>0.47569444444444392</v>
      </c>
      <c r="AR22" s="5">
        <f t="shared" si="4"/>
        <v>0.47916666666666613</v>
      </c>
      <c r="AS22" s="5">
        <f t="shared" si="4"/>
        <v>0.48263888888888834</v>
      </c>
      <c r="AT22" s="5">
        <f t="shared" si="4"/>
        <v>0.48611111111111055</v>
      </c>
      <c r="AU22" s="5">
        <f t="shared" si="4"/>
        <v>0.48958333333333276</v>
      </c>
      <c r="AV22" s="5">
        <f t="shared" si="4"/>
        <v>0.49305555555555497</v>
      </c>
      <c r="AW22" s="5">
        <f t="shared" si="4"/>
        <v>0.49652777777777718</v>
      </c>
      <c r="AX22" s="5">
        <f t="shared" si="4"/>
        <v>0.49999999999999939</v>
      </c>
      <c r="AY22" s="5">
        <f t="shared" si="4"/>
        <v>0.50347222222222165</v>
      </c>
      <c r="AZ22" s="5">
        <f t="shared" si="4"/>
        <v>0.50694444444444386</v>
      </c>
      <c r="BA22" s="5">
        <f t="shared" si="4"/>
        <v>0.51041666666666607</v>
      </c>
      <c r="BB22" s="5">
        <f t="shared" si="4"/>
        <v>0.51388888888888828</v>
      </c>
      <c r="BC22" s="5">
        <f t="shared" si="4"/>
        <v>0.51736111111111049</v>
      </c>
      <c r="BD22" s="5">
        <f t="shared" si="4"/>
        <v>0.5208333333333327</v>
      </c>
      <c r="BE22" s="5">
        <f t="shared" si="4"/>
        <v>0.52430555555555491</v>
      </c>
      <c r="BF22" s="5">
        <f t="shared" si="4"/>
        <v>0.52777777777777712</v>
      </c>
      <c r="BG22" s="5">
        <f t="shared" si="4"/>
        <v>0.53124999999999933</v>
      </c>
      <c r="BH22" s="5">
        <f t="shared" si="4"/>
        <v>0.53472222222222154</v>
      </c>
      <c r="BI22" s="5">
        <f t="shared" si="4"/>
        <v>0.53819444444444375</v>
      </c>
      <c r="BJ22" s="5">
        <f t="shared" si="4"/>
        <v>0.54166666666666596</v>
      </c>
      <c r="BK22" s="5">
        <f t="shared" si="4"/>
        <v>0.54513888888888817</v>
      </c>
      <c r="BL22" s="5">
        <f t="shared" si="4"/>
        <v>0.54861111111111038</v>
      </c>
      <c r="BM22" s="5">
        <f t="shared" si="4"/>
        <v>0.55208333333333259</v>
      </c>
      <c r="BN22" s="5">
        <f t="shared" si="4"/>
        <v>0.5555555555555548</v>
      </c>
      <c r="BO22" s="5">
        <f t="shared" ref="BO22:CH22" si="5">SUM(BN22+5/1440)</f>
        <v>0.55902777777777701</v>
      </c>
      <c r="BP22" s="5">
        <f t="shared" si="5"/>
        <v>0.56249999999999922</v>
      </c>
      <c r="BQ22" s="5">
        <f t="shared" si="5"/>
        <v>0.56597222222222143</v>
      </c>
      <c r="BR22" s="5">
        <f t="shared" si="5"/>
        <v>0.56944444444444364</v>
      </c>
      <c r="BS22" s="5">
        <f t="shared" si="5"/>
        <v>0.57291666666666585</v>
      </c>
      <c r="BT22" s="5">
        <f t="shared" si="5"/>
        <v>0.57638888888888806</v>
      </c>
      <c r="BU22" s="5">
        <f t="shared" si="5"/>
        <v>0.57986111111111027</v>
      </c>
      <c r="BV22" s="5">
        <f t="shared" si="5"/>
        <v>0.58333333333333248</v>
      </c>
      <c r="BW22" s="5">
        <f t="shared" si="5"/>
        <v>0.58680555555555469</v>
      </c>
      <c r="BX22" s="5">
        <f t="shared" si="5"/>
        <v>0.5902777777777769</v>
      </c>
      <c r="BY22" s="5">
        <f t="shared" si="5"/>
        <v>0.59374999999999911</v>
      </c>
      <c r="BZ22" s="5">
        <f t="shared" si="5"/>
        <v>0.59722222222222132</v>
      </c>
      <c r="CA22" s="5">
        <f t="shared" si="5"/>
        <v>0.60069444444444353</v>
      </c>
      <c r="CB22" s="5">
        <f t="shared" si="5"/>
        <v>0.60416666666666574</v>
      </c>
      <c r="CC22" s="5">
        <f t="shared" si="5"/>
        <v>0.60763888888888795</v>
      </c>
      <c r="CD22" s="5">
        <f t="shared" si="5"/>
        <v>0.61111111111111016</v>
      </c>
      <c r="CE22" s="5">
        <f t="shared" si="5"/>
        <v>0.61458333333333237</v>
      </c>
      <c r="CF22" s="5">
        <f t="shared" si="5"/>
        <v>0.61805555555555458</v>
      </c>
      <c r="CG22" s="5">
        <f t="shared" si="5"/>
        <v>0.62152777777777679</v>
      </c>
      <c r="CH22" s="5">
        <f t="shared" si="5"/>
        <v>0.624999999999999</v>
      </c>
    </row>
    <row r="23" spans="1:86" ht="30" hidden="1" customHeight="1">
      <c r="A23" s="95" t="s">
        <v>175</v>
      </c>
      <c r="B23" s="35" t="s">
        <v>157</v>
      </c>
      <c r="C23" s="35"/>
      <c r="D23" s="35"/>
      <c r="E23" s="35"/>
      <c r="F23" s="8"/>
      <c r="G23" s="51" t="s">
        <v>170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3"/>
      <c r="X23" s="85">
        <v>10</v>
      </c>
      <c r="Y23" s="86"/>
      <c r="Z23" s="51" t="s">
        <v>171</v>
      </c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3"/>
      <c r="AQ23" s="89" t="s">
        <v>163</v>
      </c>
      <c r="AR23" s="90"/>
      <c r="AS23" s="90"/>
      <c r="AT23" s="90"/>
      <c r="AU23" s="90"/>
      <c r="AV23" s="91"/>
      <c r="AW23" s="35" t="s">
        <v>144</v>
      </c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9"/>
      <c r="BO23" s="35" t="s">
        <v>159</v>
      </c>
      <c r="BP23" s="35"/>
      <c r="BQ23" s="35"/>
      <c r="BR23" s="35"/>
      <c r="BS23" s="35"/>
      <c r="BT23" s="35"/>
      <c r="BU23" s="35"/>
      <c r="BV23" s="35"/>
      <c r="BW23" s="35"/>
      <c r="BX23" s="8"/>
      <c r="BY23" s="35" t="s">
        <v>160</v>
      </c>
      <c r="BZ23" s="35"/>
      <c r="CA23" s="35"/>
      <c r="CB23" s="35"/>
      <c r="CC23" s="35"/>
      <c r="CD23" s="35"/>
      <c r="CE23" s="35"/>
      <c r="CF23" s="35"/>
      <c r="CG23" s="35"/>
      <c r="CH23" s="4"/>
    </row>
    <row r="24" spans="1:86" ht="30" hidden="1" customHeight="1">
      <c r="A24" s="96"/>
      <c r="B24" s="35" t="s">
        <v>157</v>
      </c>
      <c r="C24" s="35"/>
      <c r="D24" s="35"/>
      <c r="E24" s="35"/>
      <c r="F24" s="8"/>
      <c r="G24" s="54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6"/>
      <c r="X24" s="87"/>
      <c r="Y24" s="88"/>
      <c r="Z24" s="54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6"/>
      <c r="AQ24" s="92"/>
      <c r="AR24" s="93"/>
      <c r="AS24" s="93"/>
      <c r="AT24" s="93"/>
      <c r="AU24" s="93"/>
      <c r="AV24" s="94"/>
      <c r="AW24" s="97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9"/>
      <c r="BN24" s="9"/>
      <c r="BO24" s="35" t="s">
        <v>159</v>
      </c>
      <c r="BP24" s="35"/>
      <c r="BQ24" s="35"/>
      <c r="BR24" s="35"/>
      <c r="BS24" s="35"/>
      <c r="BT24" s="35"/>
      <c r="BU24" s="35"/>
      <c r="BV24" s="35"/>
      <c r="BW24" s="35"/>
      <c r="BX24" s="8"/>
      <c r="BY24" s="35" t="s">
        <v>160</v>
      </c>
      <c r="BZ24" s="35"/>
      <c r="CA24" s="35"/>
      <c r="CB24" s="35"/>
      <c r="CC24" s="35"/>
      <c r="CD24" s="35"/>
      <c r="CE24" s="35"/>
      <c r="CF24" s="35"/>
      <c r="CG24" s="35"/>
      <c r="CH24" s="4"/>
    </row>
    <row r="25" spans="1:86" ht="30" hidden="1" customHeight="1">
      <c r="A25" s="95" t="s">
        <v>0</v>
      </c>
      <c r="B25" s="35" t="s">
        <v>157</v>
      </c>
      <c r="C25" s="35"/>
      <c r="D25" s="35"/>
      <c r="E25" s="35"/>
      <c r="F25" s="8"/>
      <c r="G25" s="51" t="s">
        <v>173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3"/>
      <c r="X25" s="85">
        <v>10</v>
      </c>
      <c r="Y25" s="86"/>
      <c r="Z25" s="51" t="s">
        <v>174</v>
      </c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3"/>
      <c r="AQ25" s="89" t="s">
        <v>163</v>
      </c>
      <c r="AR25" s="90"/>
      <c r="AS25" s="90"/>
      <c r="AT25" s="90"/>
      <c r="AU25" s="90"/>
      <c r="AV25" s="91"/>
      <c r="AW25" s="97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9"/>
      <c r="BN25" s="9"/>
      <c r="BO25" s="35" t="s">
        <v>159</v>
      </c>
      <c r="BP25" s="35"/>
      <c r="BQ25" s="35"/>
      <c r="BR25" s="35"/>
      <c r="BS25" s="35"/>
      <c r="BT25" s="35"/>
      <c r="BU25" s="35"/>
      <c r="BV25" s="35"/>
      <c r="BW25" s="35"/>
      <c r="BX25" s="8"/>
      <c r="BY25" s="35" t="s">
        <v>160</v>
      </c>
      <c r="BZ25" s="35"/>
      <c r="CA25" s="35"/>
      <c r="CB25" s="35"/>
      <c r="CC25" s="35"/>
      <c r="CD25" s="35"/>
      <c r="CE25" s="35"/>
      <c r="CF25" s="35"/>
      <c r="CG25" s="35"/>
      <c r="CH25" s="4"/>
    </row>
    <row r="26" spans="1:86" ht="30" hidden="1" customHeight="1">
      <c r="A26" s="96"/>
      <c r="B26" s="35" t="s">
        <v>157</v>
      </c>
      <c r="C26" s="35"/>
      <c r="D26" s="35"/>
      <c r="E26" s="35"/>
      <c r="F26" s="8"/>
      <c r="G26" s="54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6"/>
      <c r="X26" s="87"/>
      <c r="Y26" s="88"/>
      <c r="Z26" s="54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6"/>
      <c r="AQ26" s="92"/>
      <c r="AR26" s="93"/>
      <c r="AS26" s="93"/>
      <c r="AT26" s="93"/>
      <c r="AU26" s="93"/>
      <c r="AV26" s="94"/>
      <c r="AW26" s="35" t="s">
        <v>145</v>
      </c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9"/>
      <c r="BO26" s="35" t="s">
        <v>159</v>
      </c>
      <c r="BP26" s="35"/>
      <c r="BQ26" s="35"/>
      <c r="BR26" s="35"/>
      <c r="BS26" s="35"/>
      <c r="BT26" s="35"/>
      <c r="BU26" s="35"/>
      <c r="BV26" s="35"/>
      <c r="BW26" s="35"/>
      <c r="BX26" s="8"/>
      <c r="BY26" s="35" t="s">
        <v>160</v>
      </c>
      <c r="BZ26" s="35"/>
      <c r="CA26" s="35"/>
      <c r="CB26" s="35"/>
      <c r="CC26" s="35"/>
      <c r="CD26" s="35"/>
      <c r="CE26" s="35"/>
      <c r="CF26" s="35"/>
      <c r="CG26" s="35"/>
      <c r="CH26" s="4"/>
    </row>
    <row r="27" spans="1:86" ht="30" hidden="1" customHeight="1">
      <c r="A27" s="11" t="s">
        <v>423</v>
      </c>
      <c r="B27" s="35" t="s">
        <v>157</v>
      </c>
      <c r="C27" s="35"/>
      <c r="D27" s="35"/>
      <c r="E27" s="35"/>
      <c r="F27" s="8"/>
      <c r="G27" s="35" t="s">
        <v>136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46">
        <v>10</v>
      </c>
      <c r="Y27" s="46"/>
      <c r="Z27" s="35" t="s">
        <v>140</v>
      </c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42" t="s">
        <v>163</v>
      </c>
      <c r="AR27" s="42"/>
      <c r="AS27" s="42"/>
      <c r="AT27" s="42"/>
      <c r="AU27" s="42"/>
      <c r="AV27" s="42"/>
      <c r="AW27" s="51" t="s">
        <v>172</v>
      </c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3"/>
      <c r="BN27" s="9"/>
      <c r="BO27" s="35" t="s">
        <v>159</v>
      </c>
      <c r="BP27" s="35"/>
      <c r="BQ27" s="35"/>
      <c r="BR27" s="35"/>
      <c r="BS27" s="35"/>
      <c r="BT27" s="35"/>
      <c r="BU27" s="35"/>
      <c r="BV27" s="35"/>
      <c r="BW27" s="35"/>
      <c r="BX27" s="8"/>
      <c r="BY27" s="35" t="s">
        <v>160</v>
      </c>
      <c r="BZ27" s="35"/>
      <c r="CA27" s="35"/>
      <c r="CB27" s="35"/>
      <c r="CC27" s="35"/>
      <c r="CD27" s="35"/>
      <c r="CE27" s="35"/>
      <c r="CF27" s="35"/>
      <c r="CG27" s="35"/>
      <c r="CH27" s="4"/>
    </row>
    <row r="28" spans="1:86" ht="30" hidden="1" customHeight="1">
      <c r="A28" s="11" t="s">
        <v>454</v>
      </c>
      <c r="B28" s="35" t="s">
        <v>157</v>
      </c>
      <c r="C28" s="35"/>
      <c r="D28" s="35"/>
      <c r="E28" s="35"/>
      <c r="F28" s="8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46">
        <v>10</v>
      </c>
      <c r="Y28" s="46"/>
      <c r="Z28" s="35" t="s">
        <v>141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42" t="s">
        <v>163</v>
      </c>
      <c r="AR28" s="42"/>
      <c r="AS28" s="42"/>
      <c r="AT28" s="42"/>
      <c r="AU28" s="42"/>
      <c r="AV28" s="42"/>
      <c r="AW28" s="54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6"/>
      <c r="BN28" s="9"/>
      <c r="BO28" s="35" t="s">
        <v>159</v>
      </c>
      <c r="BP28" s="35"/>
      <c r="BQ28" s="35"/>
      <c r="BR28" s="35"/>
      <c r="BS28" s="35"/>
      <c r="BT28" s="35"/>
      <c r="BU28" s="35"/>
      <c r="BV28" s="35"/>
      <c r="BW28" s="35"/>
      <c r="BX28" s="8"/>
      <c r="BY28" s="35" t="s">
        <v>160</v>
      </c>
      <c r="BZ28" s="35"/>
      <c r="CA28" s="35"/>
      <c r="CB28" s="35"/>
      <c r="CC28" s="35"/>
      <c r="CD28" s="35"/>
      <c r="CE28" s="35"/>
      <c r="CF28" s="35"/>
      <c r="CG28" s="35"/>
      <c r="CH28" s="4"/>
    </row>
    <row r="29" spans="1:86" ht="30" hidden="1" customHeight="1">
      <c r="A29" s="11" t="s">
        <v>424</v>
      </c>
      <c r="B29" s="35" t="s">
        <v>157</v>
      </c>
      <c r="C29" s="35"/>
      <c r="D29" s="35"/>
      <c r="E29" s="35"/>
      <c r="F29" s="8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46">
        <v>10</v>
      </c>
      <c r="Y29" s="46"/>
      <c r="Z29" s="35" t="s">
        <v>142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42" t="s">
        <v>163</v>
      </c>
      <c r="AR29" s="42"/>
      <c r="AS29" s="42"/>
      <c r="AT29" s="42"/>
      <c r="AU29" s="42"/>
      <c r="AV29" s="42"/>
      <c r="AW29" s="35" t="s">
        <v>146</v>
      </c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9"/>
      <c r="BO29" s="35" t="s">
        <v>159</v>
      </c>
      <c r="BP29" s="35"/>
      <c r="BQ29" s="35"/>
      <c r="BR29" s="35"/>
      <c r="BS29" s="35"/>
      <c r="BT29" s="35"/>
      <c r="BU29" s="35"/>
      <c r="BV29" s="35"/>
      <c r="BW29" s="35"/>
      <c r="BX29" s="8"/>
      <c r="BY29" s="35" t="s">
        <v>160</v>
      </c>
      <c r="BZ29" s="35"/>
      <c r="CA29" s="35"/>
      <c r="CB29" s="35"/>
      <c r="CC29" s="35"/>
      <c r="CD29" s="35"/>
      <c r="CE29" s="35"/>
      <c r="CF29" s="35"/>
      <c r="CG29" s="35"/>
      <c r="CH29" s="4"/>
    </row>
    <row r="30" spans="1:86" ht="30" hidden="1" customHeight="1">
      <c r="A30" s="11" t="s">
        <v>455</v>
      </c>
      <c r="B30" s="35" t="s">
        <v>157</v>
      </c>
      <c r="C30" s="35"/>
      <c r="D30" s="35"/>
      <c r="E30" s="35"/>
      <c r="F30" s="8"/>
      <c r="G30" s="35" t="s">
        <v>137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46">
        <v>10</v>
      </c>
      <c r="Y30" s="46"/>
      <c r="Z30" s="35" t="s">
        <v>143</v>
      </c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42" t="s">
        <v>163</v>
      </c>
      <c r="AR30" s="42"/>
      <c r="AS30" s="42"/>
      <c r="AT30" s="42"/>
      <c r="AU30" s="42"/>
      <c r="AV30" s="42"/>
      <c r="AW30" s="35" t="s">
        <v>147</v>
      </c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9"/>
      <c r="BO30" s="35" t="s">
        <v>159</v>
      </c>
      <c r="BP30" s="35"/>
      <c r="BQ30" s="35"/>
      <c r="BR30" s="35"/>
      <c r="BS30" s="35"/>
      <c r="BT30" s="35"/>
      <c r="BU30" s="35"/>
      <c r="BV30" s="35"/>
      <c r="BW30" s="35"/>
      <c r="BX30" s="8"/>
      <c r="BY30" s="35" t="s">
        <v>160</v>
      </c>
      <c r="BZ30" s="35"/>
      <c r="CA30" s="35"/>
      <c r="CB30" s="35"/>
      <c r="CC30" s="35"/>
      <c r="CD30" s="35"/>
      <c r="CE30" s="35"/>
      <c r="CF30" s="35"/>
      <c r="CG30" s="35"/>
      <c r="CH30" s="4"/>
    </row>
    <row r="31" spans="1:86" ht="30" hidden="1" customHeight="1">
      <c r="A31" s="11" t="s">
        <v>425</v>
      </c>
      <c r="B31" s="35" t="s">
        <v>157</v>
      </c>
      <c r="C31" s="35"/>
      <c r="D31" s="35"/>
      <c r="E31" s="35"/>
      <c r="F31" s="8"/>
      <c r="G31" s="35" t="s">
        <v>138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46">
        <v>10</v>
      </c>
      <c r="Y31" s="46"/>
      <c r="Z31" s="35" t="s">
        <v>148</v>
      </c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42" t="s">
        <v>163</v>
      </c>
      <c r="AR31" s="42"/>
      <c r="AS31" s="42"/>
      <c r="AT31" s="42"/>
      <c r="AU31" s="42"/>
      <c r="AV31" s="42"/>
      <c r="AW31" s="35" t="s">
        <v>134</v>
      </c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9"/>
      <c r="BO31" s="35" t="s">
        <v>159</v>
      </c>
      <c r="BP31" s="35"/>
      <c r="BQ31" s="35"/>
      <c r="BR31" s="35"/>
      <c r="BS31" s="35"/>
      <c r="BT31" s="35"/>
      <c r="BU31" s="35"/>
      <c r="BV31" s="35"/>
      <c r="BW31" s="35"/>
      <c r="BX31" s="8"/>
      <c r="BY31" s="35" t="s">
        <v>160</v>
      </c>
      <c r="BZ31" s="35"/>
      <c r="CA31" s="35"/>
      <c r="CB31" s="35"/>
      <c r="CC31" s="35"/>
      <c r="CD31" s="35"/>
      <c r="CE31" s="35"/>
      <c r="CF31" s="35"/>
      <c r="CG31" s="35"/>
      <c r="CH31" s="4"/>
    </row>
    <row r="32" spans="1:86" ht="30" hidden="1" customHeight="1">
      <c r="A32" s="11" t="s">
        <v>456</v>
      </c>
      <c r="B32" s="35" t="s">
        <v>157</v>
      </c>
      <c r="C32" s="35"/>
      <c r="D32" s="35"/>
      <c r="E32" s="35"/>
      <c r="F32" s="8"/>
      <c r="G32" s="35" t="s">
        <v>139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46">
        <v>10</v>
      </c>
      <c r="Y32" s="46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42" t="s">
        <v>163</v>
      </c>
      <c r="AR32" s="42"/>
      <c r="AS32" s="42"/>
      <c r="AT32" s="42"/>
      <c r="AU32" s="42"/>
      <c r="AV32" s="42"/>
      <c r="AW32" s="35" t="s">
        <v>135</v>
      </c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9"/>
      <c r="BO32" s="35" t="s">
        <v>159</v>
      </c>
      <c r="BP32" s="35"/>
      <c r="BQ32" s="35"/>
      <c r="BR32" s="35"/>
      <c r="BS32" s="35"/>
      <c r="BT32" s="35"/>
      <c r="BU32" s="35"/>
      <c r="BV32" s="35"/>
      <c r="BW32" s="35"/>
      <c r="BX32" s="8"/>
      <c r="BY32" s="35" t="s">
        <v>160</v>
      </c>
      <c r="BZ32" s="35"/>
      <c r="CA32" s="35"/>
      <c r="CB32" s="35"/>
      <c r="CC32" s="35"/>
      <c r="CD32" s="35"/>
      <c r="CE32" s="35"/>
      <c r="CF32" s="35"/>
      <c r="CG32" s="35"/>
      <c r="CH32" s="4"/>
    </row>
    <row r="33" spans="1:86" ht="30" hidden="1" customHeight="1">
      <c r="A33" s="11" t="s">
        <v>426</v>
      </c>
      <c r="B33" s="35" t="s">
        <v>157</v>
      </c>
      <c r="C33" s="35"/>
      <c r="D33" s="35"/>
      <c r="E33" s="35"/>
      <c r="F33" s="8"/>
      <c r="G33" s="35" t="s">
        <v>1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46">
        <v>10</v>
      </c>
      <c r="Y33" s="46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42" t="s">
        <v>163</v>
      </c>
      <c r="AR33" s="42"/>
      <c r="AS33" s="42"/>
      <c r="AT33" s="42"/>
      <c r="AU33" s="42"/>
      <c r="AV33" s="42"/>
      <c r="AW33" s="35" t="s">
        <v>2</v>
      </c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9"/>
      <c r="BO33" s="35" t="s">
        <v>159</v>
      </c>
      <c r="BP33" s="35"/>
      <c r="BQ33" s="35"/>
      <c r="BR33" s="35"/>
      <c r="BS33" s="35"/>
      <c r="BT33" s="35"/>
      <c r="BU33" s="35"/>
      <c r="BV33" s="35"/>
      <c r="BW33" s="35"/>
      <c r="BX33" s="8"/>
      <c r="BY33" s="35" t="s">
        <v>160</v>
      </c>
      <c r="BZ33" s="35"/>
      <c r="CA33" s="35"/>
      <c r="CB33" s="35"/>
      <c r="CC33" s="35"/>
      <c r="CD33" s="35"/>
      <c r="CE33" s="35"/>
      <c r="CF33" s="35"/>
      <c r="CG33" s="35"/>
      <c r="CH33" s="4"/>
    </row>
    <row r="34" spans="1:86" ht="30" hidden="1" customHeight="1">
      <c r="A34" s="11" t="s">
        <v>457</v>
      </c>
      <c r="B34" s="35" t="s">
        <v>157</v>
      </c>
      <c r="C34" s="35"/>
      <c r="D34" s="35"/>
      <c r="E34" s="35"/>
      <c r="F34" s="8"/>
      <c r="G34" s="35" t="s">
        <v>3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46">
        <v>10</v>
      </c>
      <c r="Y34" s="46"/>
      <c r="Z34" s="35" t="s">
        <v>4</v>
      </c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42" t="s">
        <v>163</v>
      </c>
      <c r="AR34" s="42"/>
      <c r="AS34" s="42"/>
      <c r="AT34" s="42"/>
      <c r="AU34" s="42"/>
      <c r="AV34" s="42"/>
      <c r="AW34" s="35" t="s">
        <v>5</v>
      </c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9"/>
      <c r="BO34" s="35" t="s">
        <v>159</v>
      </c>
      <c r="BP34" s="35"/>
      <c r="BQ34" s="35"/>
      <c r="BR34" s="35"/>
      <c r="BS34" s="35"/>
      <c r="BT34" s="35"/>
      <c r="BU34" s="35"/>
      <c r="BV34" s="35"/>
      <c r="BW34" s="35"/>
      <c r="BX34" s="8"/>
      <c r="BY34" s="35" t="s">
        <v>160</v>
      </c>
      <c r="BZ34" s="35"/>
      <c r="CA34" s="35"/>
      <c r="CB34" s="35"/>
      <c r="CC34" s="35"/>
      <c r="CD34" s="35"/>
      <c r="CE34" s="35"/>
      <c r="CF34" s="35"/>
      <c r="CG34" s="35"/>
      <c r="CH34" s="4"/>
    </row>
    <row r="35" spans="1:86" ht="45" customHeight="1">
      <c r="A35" s="47" t="s">
        <v>421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</row>
    <row r="36" spans="1:86" ht="51.75" customHeight="1">
      <c r="A36" s="4"/>
      <c r="B36" s="5">
        <v>0.33333333333333331</v>
      </c>
      <c r="C36" s="5">
        <f t="shared" ref="C36:BN36" si="6">SUM(B36+5/1440)</f>
        <v>0.33680555555555552</v>
      </c>
      <c r="D36" s="5">
        <f t="shared" si="6"/>
        <v>0.34027777777777773</v>
      </c>
      <c r="E36" s="5">
        <f t="shared" si="6"/>
        <v>0.34374999999999994</v>
      </c>
      <c r="F36" s="5">
        <f t="shared" si="6"/>
        <v>0.34722222222222215</v>
      </c>
      <c r="G36" s="5">
        <f t="shared" si="6"/>
        <v>0.35069444444444436</v>
      </c>
      <c r="H36" s="5">
        <f t="shared" si="6"/>
        <v>0.35416666666666657</v>
      </c>
      <c r="I36" s="5">
        <f t="shared" si="6"/>
        <v>0.35763888888888878</v>
      </c>
      <c r="J36" s="5">
        <f t="shared" si="6"/>
        <v>0.36111111111111099</v>
      </c>
      <c r="K36" s="5">
        <f t="shared" si="6"/>
        <v>0.3645833333333332</v>
      </c>
      <c r="L36" s="5">
        <f t="shared" si="6"/>
        <v>0.36805555555555541</v>
      </c>
      <c r="M36" s="5">
        <f t="shared" si="6"/>
        <v>0.37152777777777762</v>
      </c>
      <c r="N36" s="5">
        <f t="shared" si="6"/>
        <v>0.37499999999999983</v>
      </c>
      <c r="O36" s="5">
        <f t="shared" si="6"/>
        <v>0.37847222222222204</v>
      </c>
      <c r="P36" s="5">
        <f t="shared" si="6"/>
        <v>0.38194444444444425</v>
      </c>
      <c r="Q36" s="5">
        <f t="shared" si="6"/>
        <v>0.38541666666666646</v>
      </c>
      <c r="R36" s="5">
        <f t="shared" si="6"/>
        <v>0.38888888888888867</v>
      </c>
      <c r="S36" s="5">
        <f t="shared" si="6"/>
        <v>0.39236111111111088</v>
      </c>
      <c r="T36" s="5">
        <f t="shared" si="6"/>
        <v>0.39583333333333309</v>
      </c>
      <c r="U36" s="5">
        <f t="shared" si="6"/>
        <v>0.3993055555555553</v>
      </c>
      <c r="V36" s="5">
        <f t="shared" si="6"/>
        <v>0.40277777777777751</v>
      </c>
      <c r="W36" s="5">
        <f t="shared" si="6"/>
        <v>0.40624999999999972</v>
      </c>
      <c r="X36" s="5">
        <f t="shared" si="6"/>
        <v>0.40972222222222193</v>
      </c>
      <c r="Y36" s="5">
        <f t="shared" si="6"/>
        <v>0.41319444444444414</v>
      </c>
      <c r="Z36" s="5">
        <f t="shared" si="6"/>
        <v>0.41666666666666635</v>
      </c>
      <c r="AA36" s="5">
        <f t="shared" si="6"/>
        <v>0.42013888888888856</v>
      </c>
      <c r="AB36" s="5">
        <f t="shared" si="6"/>
        <v>0.42361111111111077</v>
      </c>
      <c r="AC36" s="5">
        <f t="shared" si="6"/>
        <v>0.42708333333333298</v>
      </c>
      <c r="AD36" s="5">
        <f t="shared" si="6"/>
        <v>0.43055555555555519</v>
      </c>
      <c r="AE36" s="5">
        <f t="shared" si="6"/>
        <v>0.4340277777777774</v>
      </c>
      <c r="AF36" s="5">
        <f t="shared" si="6"/>
        <v>0.43749999999999961</v>
      </c>
      <c r="AG36" s="5">
        <f t="shared" si="6"/>
        <v>0.44097222222222182</v>
      </c>
      <c r="AH36" s="5">
        <f t="shared" si="6"/>
        <v>0.44444444444444403</v>
      </c>
      <c r="AI36" s="5">
        <f t="shared" si="6"/>
        <v>0.44791666666666624</v>
      </c>
      <c r="AJ36" s="5">
        <f t="shared" si="6"/>
        <v>0.45138888888888845</v>
      </c>
      <c r="AK36" s="5">
        <f t="shared" si="6"/>
        <v>0.45486111111111066</v>
      </c>
      <c r="AL36" s="5">
        <f t="shared" si="6"/>
        <v>0.45833333333333287</v>
      </c>
      <c r="AM36" s="5">
        <f t="shared" si="6"/>
        <v>0.46180555555555508</v>
      </c>
      <c r="AN36" s="5">
        <f t="shared" si="6"/>
        <v>0.46527777777777729</v>
      </c>
      <c r="AO36" s="5">
        <f t="shared" si="6"/>
        <v>0.4687499999999995</v>
      </c>
      <c r="AP36" s="5">
        <f t="shared" si="6"/>
        <v>0.47222222222222171</v>
      </c>
      <c r="AQ36" s="5">
        <f t="shared" si="6"/>
        <v>0.47569444444444392</v>
      </c>
      <c r="AR36" s="5">
        <f t="shared" si="6"/>
        <v>0.47916666666666613</v>
      </c>
      <c r="AS36" s="5">
        <f t="shared" si="6"/>
        <v>0.48263888888888834</v>
      </c>
      <c r="AT36" s="5">
        <f t="shared" si="6"/>
        <v>0.48611111111111055</v>
      </c>
      <c r="AU36" s="5">
        <f t="shared" si="6"/>
        <v>0.48958333333333276</v>
      </c>
      <c r="AV36" s="5">
        <f t="shared" si="6"/>
        <v>0.49305555555555497</v>
      </c>
      <c r="AW36" s="5">
        <f t="shared" si="6"/>
        <v>0.49652777777777718</v>
      </c>
      <c r="AX36" s="5">
        <f t="shared" si="6"/>
        <v>0.49999999999999939</v>
      </c>
      <c r="AY36" s="5">
        <f t="shared" si="6"/>
        <v>0.50347222222222165</v>
      </c>
      <c r="AZ36" s="5">
        <f t="shared" si="6"/>
        <v>0.50694444444444386</v>
      </c>
      <c r="BA36" s="5">
        <f t="shared" si="6"/>
        <v>0.51041666666666607</v>
      </c>
      <c r="BB36" s="5">
        <f t="shared" si="6"/>
        <v>0.51388888888888828</v>
      </c>
      <c r="BC36" s="5">
        <f t="shared" si="6"/>
        <v>0.51736111111111049</v>
      </c>
      <c r="BD36" s="5">
        <f t="shared" si="6"/>
        <v>0.5208333333333327</v>
      </c>
      <c r="BE36" s="5">
        <f t="shared" si="6"/>
        <v>0.52430555555555491</v>
      </c>
      <c r="BF36" s="5">
        <f t="shared" si="6"/>
        <v>0.52777777777777712</v>
      </c>
      <c r="BG36" s="5">
        <f t="shared" si="6"/>
        <v>0.53124999999999933</v>
      </c>
      <c r="BH36" s="5">
        <f t="shared" si="6"/>
        <v>0.53472222222222154</v>
      </c>
      <c r="BI36" s="5">
        <f t="shared" si="6"/>
        <v>0.53819444444444375</v>
      </c>
      <c r="BJ36" s="5">
        <f t="shared" si="6"/>
        <v>0.54166666666666596</v>
      </c>
      <c r="BK36" s="5">
        <f t="shared" si="6"/>
        <v>0.54513888888888817</v>
      </c>
      <c r="BL36" s="5">
        <f t="shared" si="6"/>
        <v>0.54861111111111038</v>
      </c>
      <c r="BM36" s="5">
        <f t="shared" si="6"/>
        <v>0.55208333333333259</v>
      </c>
      <c r="BN36" s="5">
        <f t="shared" si="6"/>
        <v>0.5555555555555548</v>
      </c>
      <c r="BO36" s="5">
        <f t="shared" ref="BO36:CH36" si="7">SUM(BN36+5/1440)</f>
        <v>0.55902777777777701</v>
      </c>
      <c r="BP36" s="5">
        <f t="shared" si="7"/>
        <v>0.56249999999999922</v>
      </c>
      <c r="BQ36" s="5">
        <f t="shared" si="7"/>
        <v>0.56597222222222143</v>
      </c>
      <c r="BR36" s="5">
        <f t="shared" si="7"/>
        <v>0.56944444444444364</v>
      </c>
      <c r="BS36" s="5">
        <f t="shared" si="7"/>
        <v>0.57291666666666585</v>
      </c>
      <c r="BT36" s="5">
        <f t="shared" si="7"/>
        <v>0.57638888888888806</v>
      </c>
      <c r="BU36" s="5">
        <f t="shared" si="7"/>
        <v>0.57986111111111027</v>
      </c>
      <c r="BV36" s="5">
        <f t="shared" si="7"/>
        <v>0.58333333333333248</v>
      </c>
      <c r="BW36" s="5">
        <f t="shared" si="7"/>
        <v>0.58680555555555469</v>
      </c>
      <c r="BX36" s="5">
        <f t="shared" si="7"/>
        <v>0.5902777777777769</v>
      </c>
      <c r="BY36" s="5">
        <f t="shared" si="7"/>
        <v>0.59374999999999911</v>
      </c>
      <c r="BZ36" s="5">
        <f t="shared" si="7"/>
        <v>0.59722222222222132</v>
      </c>
      <c r="CA36" s="5">
        <f t="shared" si="7"/>
        <v>0.60069444444444353</v>
      </c>
      <c r="CB36" s="5">
        <f t="shared" si="7"/>
        <v>0.60416666666666574</v>
      </c>
      <c r="CC36" s="5">
        <f t="shared" si="7"/>
        <v>0.60763888888888795</v>
      </c>
      <c r="CD36" s="5">
        <f t="shared" si="7"/>
        <v>0.61111111111111016</v>
      </c>
      <c r="CE36" s="5">
        <f t="shared" si="7"/>
        <v>0.61458333333333237</v>
      </c>
      <c r="CF36" s="5">
        <f t="shared" si="7"/>
        <v>0.61805555555555458</v>
      </c>
      <c r="CG36" s="5">
        <f t="shared" si="7"/>
        <v>0.62152777777777679</v>
      </c>
      <c r="CH36" s="5">
        <f t="shared" si="7"/>
        <v>0.624999999999999</v>
      </c>
    </row>
    <row r="37" spans="1:86" ht="23" customHeight="1">
      <c r="A37" s="95" t="s">
        <v>6</v>
      </c>
      <c r="B37" s="39" t="s">
        <v>157</v>
      </c>
      <c r="C37" s="40"/>
      <c r="D37" s="40"/>
      <c r="E37" s="40"/>
      <c r="F37" s="8"/>
      <c r="G37" s="35" t="s">
        <v>159</v>
      </c>
      <c r="H37" s="35"/>
      <c r="I37" s="35"/>
      <c r="J37" s="35"/>
      <c r="K37" s="35"/>
      <c r="L37" s="35"/>
      <c r="M37" s="35"/>
      <c r="N37" s="35"/>
      <c r="O37" s="35"/>
      <c r="P37" s="8"/>
      <c r="Q37" s="35" t="s">
        <v>160</v>
      </c>
      <c r="R37" s="35"/>
      <c r="S37" s="35"/>
      <c r="T37" s="35"/>
      <c r="U37" s="35"/>
      <c r="V37" s="35"/>
      <c r="W37" s="35"/>
      <c r="X37" s="35"/>
      <c r="Y37" s="35"/>
      <c r="Z37" s="8"/>
      <c r="AA37" s="51" t="s">
        <v>8</v>
      </c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3"/>
      <c r="AR37" s="85">
        <v>10</v>
      </c>
      <c r="AS37" s="86"/>
      <c r="AT37" s="51" t="s">
        <v>10</v>
      </c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3"/>
      <c r="BK37" s="42" t="s">
        <v>163</v>
      </c>
      <c r="BL37" s="42"/>
      <c r="BM37" s="42"/>
      <c r="BN37" s="42"/>
      <c r="BO37" s="42"/>
      <c r="BP37" s="42"/>
      <c r="BQ37" s="51" t="s">
        <v>9</v>
      </c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3"/>
      <c r="CH37" s="4"/>
    </row>
    <row r="38" spans="1:86" ht="23" customHeight="1">
      <c r="A38" s="96"/>
      <c r="B38" s="39" t="s">
        <v>157</v>
      </c>
      <c r="C38" s="40"/>
      <c r="D38" s="40"/>
      <c r="E38" s="40"/>
      <c r="F38" s="8"/>
      <c r="G38" s="35" t="s">
        <v>159</v>
      </c>
      <c r="H38" s="35"/>
      <c r="I38" s="35"/>
      <c r="J38" s="35"/>
      <c r="K38" s="35"/>
      <c r="L38" s="35"/>
      <c r="M38" s="35"/>
      <c r="N38" s="35"/>
      <c r="O38" s="35"/>
      <c r="P38" s="8"/>
      <c r="Q38" s="35" t="s">
        <v>160</v>
      </c>
      <c r="R38" s="35"/>
      <c r="S38" s="35"/>
      <c r="T38" s="35"/>
      <c r="U38" s="35"/>
      <c r="V38" s="35"/>
      <c r="W38" s="35"/>
      <c r="X38" s="35"/>
      <c r="Y38" s="35"/>
      <c r="Z38" s="8"/>
      <c r="AA38" s="54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6"/>
      <c r="AR38" s="87"/>
      <c r="AS38" s="88"/>
      <c r="AT38" s="54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6"/>
      <c r="BK38" s="42" t="s">
        <v>163</v>
      </c>
      <c r="BL38" s="42"/>
      <c r="BM38" s="42"/>
      <c r="BN38" s="42"/>
      <c r="BO38" s="42"/>
      <c r="BP38" s="42"/>
      <c r="BQ38" s="54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6"/>
      <c r="CH38" s="4"/>
    </row>
    <row r="39" spans="1:86" ht="23" customHeight="1">
      <c r="A39" s="95" t="s">
        <v>7</v>
      </c>
      <c r="B39" s="39" t="s">
        <v>157</v>
      </c>
      <c r="C39" s="40"/>
      <c r="D39" s="40"/>
      <c r="E39" s="40"/>
      <c r="F39" s="8"/>
      <c r="G39" s="35" t="s">
        <v>159</v>
      </c>
      <c r="H39" s="35"/>
      <c r="I39" s="35"/>
      <c r="J39" s="35"/>
      <c r="K39" s="35"/>
      <c r="L39" s="35"/>
      <c r="M39" s="35"/>
      <c r="N39" s="35"/>
      <c r="O39" s="35"/>
      <c r="P39" s="8"/>
      <c r="Q39" s="35" t="s">
        <v>160</v>
      </c>
      <c r="R39" s="35"/>
      <c r="S39" s="35"/>
      <c r="T39" s="35"/>
      <c r="U39" s="35"/>
      <c r="V39" s="35"/>
      <c r="W39" s="35"/>
      <c r="X39" s="35"/>
      <c r="Y39" s="35"/>
      <c r="Z39" s="8"/>
      <c r="AA39" s="51" t="s">
        <v>11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3"/>
      <c r="AR39" s="85">
        <v>10</v>
      </c>
      <c r="AS39" s="86"/>
      <c r="AT39" s="57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9"/>
      <c r="BK39" s="42" t="s">
        <v>163</v>
      </c>
      <c r="BL39" s="42"/>
      <c r="BM39" s="42"/>
      <c r="BN39" s="42"/>
      <c r="BO39" s="42"/>
      <c r="BP39" s="42"/>
      <c r="BQ39" s="51" t="s">
        <v>12</v>
      </c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3"/>
      <c r="CH39" s="4"/>
    </row>
    <row r="40" spans="1:86" ht="23" customHeight="1">
      <c r="A40" s="96"/>
      <c r="B40" s="39" t="s">
        <v>157</v>
      </c>
      <c r="C40" s="40"/>
      <c r="D40" s="40"/>
      <c r="E40" s="40"/>
      <c r="F40" s="8"/>
      <c r="G40" s="35" t="s">
        <v>159</v>
      </c>
      <c r="H40" s="35"/>
      <c r="I40" s="35"/>
      <c r="J40" s="35"/>
      <c r="K40" s="35"/>
      <c r="L40" s="35"/>
      <c r="M40" s="35"/>
      <c r="N40" s="35"/>
      <c r="O40" s="35"/>
      <c r="P40" s="8"/>
      <c r="Q40" s="35" t="s">
        <v>160</v>
      </c>
      <c r="R40" s="35"/>
      <c r="S40" s="35"/>
      <c r="T40" s="35"/>
      <c r="U40" s="35"/>
      <c r="V40" s="35"/>
      <c r="W40" s="35"/>
      <c r="X40" s="35"/>
      <c r="Y40" s="35"/>
      <c r="Z40" s="8"/>
      <c r="AA40" s="54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6"/>
      <c r="AR40" s="87"/>
      <c r="AS40" s="88"/>
      <c r="AT40" s="60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2"/>
      <c r="BK40" s="42" t="s">
        <v>163</v>
      </c>
      <c r="BL40" s="42"/>
      <c r="BM40" s="42"/>
      <c r="BN40" s="42"/>
      <c r="BO40" s="42"/>
      <c r="BP40" s="42"/>
      <c r="BQ40" s="54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6"/>
      <c r="CH40" s="4"/>
    </row>
    <row r="41" spans="1:86" ht="23" customHeight="1">
      <c r="A41" s="11" t="s">
        <v>427</v>
      </c>
      <c r="B41" s="39" t="s">
        <v>157</v>
      </c>
      <c r="C41" s="40"/>
      <c r="D41" s="40"/>
      <c r="E41" s="40"/>
      <c r="F41" s="8"/>
      <c r="G41" s="35" t="s">
        <v>159</v>
      </c>
      <c r="H41" s="35"/>
      <c r="I41" s="35"/>
      <c r="J41" s="35"/>
      <c r="K41" s="35"/>
      <c r="L41" s="35"/>
      <c r="M41" s="35"/>
      <c r="N41" s="35"/>
      <c r="O41" s="35"/>
      <c r="P41" s="8"/>
      <c r="Q41" s="35" t="s">
        <v>160</v>
      </c>
      <c r="R41" s="35"/>
      <c r="S41" s="35"/>
      <c r="T41" s="35"/>
      <c r="U41" s="35"/>
      <c r="V41" s="35"/>
      <c r="W41" s="35"/>
      <c r="X41" s="35"/>
      <c r="Y41" s="35"/>
      <c r="Z41" s="8"/>
      <c r="AA41" s="35" t="s">
        <v>13</v>
      </c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46">
        <v>10</v>
      </c>
      <c r="AS41" s="46"/>
      <c r="AT41" s="35" t="s">
        <v>15</v>
      </c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42" t="s">
        <v>163</v>
      </c>
      <c r="BL41" s="42"/>
      <c r="BM41" s="42"/>
      <c r="BN41" s="42"/>
      <c r="BO41" s="42"/>
      <c r="BP41" s="42"/>
      <c r="BQ41" s="35" t="s">
        <v>14</v>
      </c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4"/>
    </row>
    <row r="42" spans="1:86" ht="23" customHeight="1">
      <c r="A42" s="11" t="s">
        <v>458</v>
      </c>
      <c r="B42" s="39" t="s">
        <v>157</v>
      </c>
      <c r="C42" s="40"/>
      <c r="D42" s="40"/>
      <c r="E42" s="40"/>
      <c r="F42" s="8"/>
      <c r="G42" s="35" t="s">
        <v>159</v>
      </c>
      <c r="H42" s="35"/>
      <c r="I42" s="35"/>
      <c r="J42" s="35"/>
      <c r="K42" s="35"/>
      <c r="L42" s="35"/>
      <c r="M42" s="35"/>
      <c r="N42" s="35"/>
      <c r="O42" s="35"/>
      <c r="P42" s="8"/>
      <c r="Q42" s="35" t="s">
        <v>160</v>
      </c>
      <c r="R42" s="35"/>
      <c r="S42" s="35"/>
      <c r="T42" s="35"/>
      <c r="U42" s="35"/>
      <c r="V42" s="35"/>
      <c r="W42" s="35"/>
      <c r="X42" s="35"/>
      <c r="Y42" s="35"/>
      <c r="Z42" s="8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46">
        <v>10</v>
      </c>
      <c r="AS42" s="46"/>
      <c r="AT42" s="35" t="s">
        <v>17</v>
      </c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42" t="s">
        <v>163</v>
      </c>
      <c r="BL42" s="42"/>
      <c r="BM42" s="42"/>
      <c r="BN42" s="42"/>
      <c r="BO42" s="42"/>
      <c r="BP42" s="42"/>
      <c r="BQ42" s="35" t="s">
        <v>16</v>
      </c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4"/>
    </row>
    <row r="43" spans="1:86" ht="23" customHeight="1">
      <c r="A43" s="11" t="s">
        <v>428</v>
      </c>
      <c r="B43" s="39" t="s">
        <v>157</v>
      </c>
      <c r="C43" s="40"/>
      <c r="D43" s="40"/>
      <c r="E43" s="40"/>
      <c r="F43" s="8"/>
      <c r="G43" s="35" t="s">
        <v>159</v>
      </c>
      <c r="H43" s="35"/>
      <c r="I43" s="35"/>
      <c r="J43" s="35"/>
      <c r="K43" s="35"/>
      <c r="L43" s="35"/>
      <c r="M43" s="35"/>
      <c r="N43" s="35"/>
      <c r="O43" s="35"/>
      <c r="P43" s="8"/>
      <c r="Q43" s="35" t="s">
        <v>160</v>
      </c>
      <c r="R43" s="35"/>
      <c r="S43" s="35"/>
      <c r="T43" s="35"/>
      <c r="U43" s="35"/>
      <c r="V43" s="35"/>
      <c r="W43" s="35"/>
      <c r="X43" s="35"/>
      <c r="Y43" s="35"/>
      <c r="Z43" s="8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46">
        <v>10</v>
      </c>
      <c r="AS43" s="46"/>
      <c r="AT43" s="35" t="s">
        <v>19</v>
      </c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42" t="s">
        <v>163</v>
      </c>
      <c r="BL43" s="42"/>
      <c r="BM43" s="42"/>
      <c r="BN43" s="42"/>
      <c r="BO43" s="42"/>
      <c r="BP43" s="42"/>
      <c r="BQ43" s="35" t="s">
        <v>18</v>
      </c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4"/>
    </row>
    <row r="44" spans="1:86" ht="23" customHeight="1">
      <c r="A44" s="11" t="s">
        <v>459</v>
      </c>
      <c r="B44" s="39" t="s">
        <v>157</v>
      </c>
      <c r="C44" s="40"/>
      <c r="D44" s="40"/>
      <c r="E44" s="40"/>
      <c r="F44" s="8"/>
      <c r="G44" s="35" t="s">
        <v>159</v>
      </c>
      <c r="H44" s="35"/>
      <c r="I44" s="35"/>
      <c r="J44" s="35"/>
      <c r="K44" s="35"/>
      <c r="L44" s="35"/>
      <c r="M44" s="35"/>
      <c r="N44" s="35"/>
      <c r="O44" s="35"/>
      <c r="P44" s="8"/>
      <c r="Q44" s="35" t="s">
        <v>160</v>
      </c>
      <c r="R44" s="35"/>
      <c r="S44" s="35"/>
      <c r="T44" s="35"/>
      <c r="U44" s="35"/>
      <c r="V44" s="35"/>
      <c r="W44" s="35"/>
      <c r="X44" s="35"/>
      <c r="Y44" s="35"/>
      <c r="Z44" s="8"/>
      <c r="AA44" s="35" t="s">
        <v>20</v>
      </c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46">
        <v>10</v>
      </c>
      <c r="AS44" s="46"/>
      <c r="AT44" s="35" t="s">
        <v>22</v>
      </c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42" t="s">
        <v>163</v>
      </c>
      <c r="BL44" s="42"/>
      <c r="BM44" s="42"/>
      <c r="BN44" s="42"/>
      <c r="BO44" s="42"/>
      <c r="BP44" s="42"/>
      <c r="BQ44" s="35" t="s">
        <v>21</v>
      </c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4"/>
    </row>
    <row r="45" spans="1:86" ht="23" customHeight="1">
      <c r="A45" s="11" t="s">
        <v>429</v>
      </c>
      <c r="B45" s="39" t="s">
        <v>157</v>
      </c>
      <c r="C45" s="40"/>
      <c r="D45" s="40"/>
      <c r="E45" s="40"/>
      <c r="F45" s="8"/>
      <c r="G45" s="35" t="s">
        <v>159</v>
      </c>
      <c r="H45" s="35"/>
      <c r="I45" s="35"/>
      <c r="J45" s="35"/>
      <c r="K45" s="35"/>
      <c r="L45" s="35"/>
      <c r="M45" s="35"/>
      <c r="N45" s="35"/>
      <c r="O45" s="35"/>
      <c r="P45" s="8"/>
      <c r="Q45" s="35" t="s">
        <v>160</v>
      </c>
      <c r="R45" s="35"/>
      <c r="S45" s="35"/>
      <c r="T45" s="35"/>
      <c r="U45" s="35"/>
      <c r="V45" s="35"/>
      <c r="W45" s="35"/>
      <c r="X45" s="35"/>
      <c r="Y45" s="35"/>
      <c r="Z45" s="8"/>
      <c r="AA45" s="35" t="s">
        <v>23</v>
      </c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46">
        <v>10</v>
      </c>
      <c r="AS45" s="46"/>
      <c r="AT45" s="35" t="s">
        <v>25</v>
      </c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42" t="s">
        <v>163</v>
      </c>
      <c r="BL45" s="42"/>
      <c r="BM45" s="42"/>
      <c r="BN45" s="42"/>
      <c r="BO45" s="42"/>
      <c r="BP45" s="42"/>
      <c r="BQ45" s="35" t="s">
        <v>24</v>
      </c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4"/>
    </row>
    <row r="46" spans="1:86" ht="23" customHeight="1">
      <c r="A46" s="11" t="s">
        <v>460</v>
      </c>
      <c r="B46" s="39" t="s">
        <v>157</v>
      </c>
      <c r="C46" s="40"/>
      <c r="D46" s="40"/>
      <c r="E46" s="40"/>
      <c r="F46" s="8"/>
      <c r="G46" s="35" t="s">
        <v>159</v>
      </c>
      <c r="H46" s="35"/>
      <c r="I46" s="35"/>
      <c r="J46" s="35"/>
      <c r="K46" s="35"/>
      <c r="L46" s="35"/>
      <c r="M46" s="35"/>
      <c r="N46" s="35"/>
      <c r="O46" s="35"/>
      <c r="P46" s="8"/>
      <c r="Q46" s="35" t="s">
        <v>160</v>
      </c>
      <c r="R46" s="35"/>
      <c r="S46" s="35"/>
      <c r="T46" s="35"/>
      <c r="U46" s="35"/>
      <c r="V46" s="35"/>
      <c r="W46" s="35"/>
      <c r="X46" s="35"/>
      <c r="Y46" s="35"/>
      <c r="Z46" s="8"/>
      <c r="AA46" s="35" t="s">
        <v>26</v>
      </c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46">
        <v>10</v>
      </c>
      <c r="AS46" s="46"/>
      <c r="AT46" s="35" t="s">
        <v>27</v>
      </c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42" t="s">
        <v>163</v>
      </c>
      <c r="BL46" s="42"/>
      <c r="BM46" s="42"/>
      <c r="BN46" s="42"/>
      <c r="BO46" s="42"/>
      <c r="BP46" s="42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4"/>
    </row>
    <row r="47" spans="1:86" ht="23" customHeight="1">
      <c r="A47" s="11" t="s">
        <v>430</v>
      </c>
      <c r="B47" s="39" t="s">
        <v>157</v>
      </c>
      <c r="C47" s="40"/>
      <c r="D47" s="40"/>
      <c r="E47" s="40"/>
      <c r="F47" s="8"/>
      <c r="G47" s="35" t="s">
        <v>159</v>
      </c>
      <c r="H47" s="35"/>
      <c r="I47" s="35"/>
      <c r="J47" s="35"/>
      <c r="K47" s="35"/>
      <c r="L47" s="35"/>
      <c r="M47" s="35"/>
      <c r="N47" s="35"/>
      <c r="O47" s="35"/>
      <c r="P47" s="8"/>
      <c r="Q47" s="35" t="s">
        <v>160</v>
      </c>
      <c r="R47" s="35"/>
      <c r="S47" s="35"/>
      <c r="T47" s="35"/>
      <c r="U47" s="35"/>
      <c r="V47" s="35"/>
      <c r="W47" s="35"/>
      <c r="X47" s="35"/>
      <c r="Y47" s="35"/>
      <c r="Z47" s="8"/>
      <c r="AA47" s="35" t="s">
        <v>28</v>
      </c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46">
        <v>10</v>
      </c>
      <c r="AS47" s="46"/>
      <c r="AT47" s="35" t="s">
        <v>29</v>
      </c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42" t="s">
        <v>163</v>
      </c>
      <c r="BL47" s="42"/>
      <c r="BM47" s="42"/>
      <c r="BN47" s="42"/>
      <c r="BO47" s="42"/>
      <c r="BP47" s="42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4"/>
    </row>
    <row r="48" spans="1:86" ht="23" customHeight="1">
      <c r="A48" s="11" t="s">
        <v>461</v>
      </c>
      <c r="B48" s="39" t="s">
        <v>157</v>
      </c>
      <c r="C48" s="40"/>
      <c r="D48" s="40"/>
      <c r="E48" s="40"/>
      <c r="F48" s="8"/>
      <c r="G48" s="35" t="s">
        <v>159</v>
      </c>
      <c r="H48" s="35"/>
      <c r="I48" s="35"/>
      <c r="J48" s="35"/>
      <c r="K48" s="35"/>
      <c r="L48" s="35"/>
      <c r="M48" s="35"/>
      <c r="N48" s="35"/>
      <c r="O48" s="35"/>
      <c r="P48" s="8"/>
      <c r="Q48" s="35" t="s">
        <v>160</v>
      </c>
      <c r="R48" s="35"/>
      <c r="S48" s="35"/>
      <c r="T48" s="35"/>
      <c r="U48" s="35"/>
      <c r="V48" s="35"/>
      <c r="W48" s="35"/>
      <c r="X48" s="35"/>
      <c r="Y48" s="35"/>
      <c r="Z48" s="8"/>
      <c r="AA48" s="35" t="s">
        <v>30</v>
      </c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46">
        <v>10</v>
      </c>
      <c r="AS48" s="46"/>
      <c r="AT48" s="35" t="s">
        <v>32</v>
      </c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42" t="s">
        <v>163</v>
      </c>
      <c r="BL48" s="42"/>
      <c r="BM48" s="42"/>
      <c r="BN48" s="42"/>
      <c r="BO48" s="42"/>
      <c r="BP48" s="42"/>
      <c r="BQ48" s="35" t="s">
        <v>31</v>
      </c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4"/>
    </row>
    <row r="49" spans="1:86" ht="45" customHeight="1">
      <c r="A49" s="47" t="s">
        <v>420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</row>
    <row r="50" spans="1:86" ht="51.75" customHeight="1">
      <c r="A50" s="4"/>
      <c r="B50" s="5">
        <v>0.33333333333333331</v>
      </c>
      <c r="C50" s="5">
        <f t="shared" ref="C50:BN50" si="8">SUM(B50+5/1440)</f>
        <v>0.33680555555555552</v>
      </c>
      <c r="D50" s="5">
        <f t="shared" si="8"/>
        <v>0.34027777777777773</v>
      </c>
      <c r="E50" s="5">
        <f t="shared" si="8"/>
        <v>0.34374999999999994</v>
      </c>
      <c r="F50" s="5">
        <f t="shared" si="8"/>
        <v>0.34722222222222215</v>
      </c>
      <c r="G50" s="5">
        <f t="shared" si="8"/>
        <v>0.35069444444444436</v>
      </c>
      <c r="H50" s="5">
        <f t="shared" si="8"/>
        <v>0.35416666666666657</v>
      </c>
      <c r="I50" s="5">
        <f t="shared" si="8"/>
        <v>0.35763888888888878</v>
      </c>
      <c r="J50" s="5">
        <f t="shared" si="8"/>
        <v>0.36111111111111099</v>
      </c>
      <c r="K50" s="5">
        <f t="shared" si="8"/>
        <v>0.3645833333333332</v>
      </c>
      <c r="L50" s="5">
        <f t="shared" si="8"/>
        <v>0.36805555555555541</v>
      </c>
      <c r="M50" s="5">
        <f t="shared" si="8"/>
        <v>0.37152777777777762</v>
      </c>
      <c r="N50" s="5">
        <f t="shared" si="8"/>
        <v>0.37499999999999983</v>
      </c>
      <c r="O50" s="5">
        <f t="shared" si="8"/>
        <v>0.37847222222222204</v>
      </c>
      <c r="P50" s="5">
        <f t="shared" si="8"/>
        <v>0.38194444444444425</v>
      </c>
      <c r="Q50" s="5">
        <f t="shared" si="8"/>
        <v>0.38541666666666646</v>
      </c>
      <c r="R50" s="5">
        <f t="shared" si="8"/>
        <v>0.38888888888888867</v>
      </c>
      <c r="S50" s="5">
        <f t="shared" si="8"/>
        <v>0.39236111111111088</v>
      </c>
      <c r="T50" s="5">
        <f t="shared" si="8"/>
        <v>0.39583333333333309</v>
      </c>
      <c r="U50" s="5">
        <f t="shared" si="8"/>
        <v>0.3993055555555553</v>
      </c>
      <c r="V50" s="5">
        <f t="shared" si="8"/>
        <v>0.40277777777777751</v>
      </c>
      <c r="W50" s="5">
        <f t="shared" si="8"/>
        <v>0.40624999999999972</v>
      </c>
      <c r="X50" s="5">
        <f t="shared" si="8"/>
        <v>0.40972222222222193</v>
      </c>
      <c r="Y50" s="5">
        <f t="shared" si="8"/>
        <v>0.41319444444444414</v>
      </c>
      <c r="Z50" s="5">
        <f t="shared" si="8"/>
        <v>0.41666666666666635</v>
      </c>
      <c r="AA50" s="5">
        <f t="shared" si="8"/>
        <v>0.42013888888888856</v>
      </c>
      <c r="AB50" s="5">
        <f t="shared" si="8"/>
        <v>0.42361111111111077</v>
      </c>
      <c r="AC50" s="5">
        <f t="shared" si="8"/>
        <v>0.42708333333333298</v>
      </c>
      <c r="AD50" s="5">
        <f t="shared" si="8"/>
        <v>0.43055555555555519</v>
      </c>
      <c r="AE50" s="5">
        <f t="shared" si="8"/>
        <v>0.4340277777777774</v>
      </c>
      <c r="AF50" s="5">
        <f t="shared" si="8"/>
        <v>0.43749999999999961</v>
      </c>
      <c r="AG50" s="5">
        <f t="shared" si="8"/>
        <v>0.44097222222222182</v>
      </c>
      <c r="AH50" s="5">
        <f t="shared" si="8"/>
        <v>0.44444444444444403</v>
      </c>
      <c r="AI50" s="5">
        <f t="shared" si="8"/>
        <v>0.44791666666666624</v>
      </c>
      <c r="AJ50" s="5">
        <f t="shared" si="8"/>
        <v>0.45138888888888845</v>
      </c>
      <c r="AK50" s="5">
        <f t="shared" si="8"/>
        <v>0.45486111111111066</v>
      </c>
      <c r="AL50" s="5">
        <f t="shared" si="8"/>
        <v>0.45833333333333287</v>
      </c>
      <c r="AM50" s="5">
        <f t="shared" si="8"/>
        <v>0.46180555555555508</v>
      </c>
      <c r="AN50" s="5">
        <f t="shared" si="8"/>
        <v>0.46527777777777729</v>
      </c>
      <c r="AO50" s="5">
        <f t="shared" si="8"/>
        <v>0.4687499999999995</v>
      </c>
      <c r="AP50" s="5">
        <f t="shared" si="8"/>
        <v>0.47222222222222171</v>
      </c>
      <c r="AQ50" s="5">
        <f t="shared" si="8"/>
        <v>0.47569444444444392</v>
      </c>
      <c r="AR50" s="5">
        <f t="shared" si="8"/>
        <v>0.47916666666666613</v>
      </c>
      <c r="AS50" s="5">
        <f t="shared" si="8"/>
        <v>0.48263888888888834</v>
      </c>
      <c r="AT50" s="5">
        <f t="shared" si="8"/>
        <v>0.48611111111111055</v>
      </c>
      <c r="AU50" s="5">
        <f t="shared" si="8"/>
        <v>0.48958333333333276</v>
      </c>
      <c r="AV50" s="5">
        <f t="shared" si="8"/>
        <v>0.49305555555555497</v>
      </c>
      <c r="AW50" s="5">
        <f t="shared" si="8"/>
        <v>0.49652777777777718</v>
      </c>
      <c r="AX50" s="5">
        <f t="shared" si="8"/>
        <v>0.49999999999999939</v>
      </c>
      <c r="AY50" s="5">
        <f t="shared" si="8"/>
        <v>0.50347222222222165</v>
      </c>
      <c r="AZ50" s="5">
        <f t="shared" si="8"/>
        <v>0.50694444444444386</v>
      </c>
      <c r="BA50" s="5">
        <f t="shared" si="8"/>
        <v>0.51041666666666607</v>
      </c>
      <c r="BB50" s="5">
        <f t="shared" si="8"/>
        <v>0.51388888888888828</v>
      </c>
      <c r="BC50" s="5">
        <f t="shared" si="8"/>
        <v>0.51736111111111049</v>
      </c>
      <c r="BD50" s="5">
        <f t="shared" si="8"/>
        <v>0.5208333333333327</v>
      </c>
      <c r="BE50" s="5">
        <f t="shared" si="8"/>
        <v>0.52430555555555491</v>
      </c>
      <c r="BF50" s="5">
        <f t="shared" si="8"/>
        <v>0.52777777777777712</v>
      </c>
      <c r="BG50" s="5">
        <f t="shared" si="8"/>
        <v>0.53124999999999933</v>
      </c>
      <c r="BH50" s="5">
        <f t="shared" si="8"/>
        <v>0.53472222222222154</v>
      </c>
      <c r="BI50" s="5">
        <f t="shared" si="8"/>
        <v>0.53819444444444375</v>
      </c>
      <c r="BJ50" s="5">
        <f t="shared" si="8"/>
        <v>0.54166666666666596</v>
      </c>
      <c r="BK50" s="5">
        <f t="shared" si="8"/>
        <v>0.54513888888888817</v>
      </c>
      <c r="BL50" s="5">
        <f t="shared" si="8"/>
        <v>0.54861111111111038</v>
      </c>
      <c r="BM50" s="5">
        <f t="shared" si="8"/>
        <v>0.55208333333333259</v>
      </c>
      <c r="BN50" s="5">
        <f t="shared" si="8"/>
        <v>0.5555555555555548</v>
      </c>
      <c r="BO50" s="5">
        <f t="shared" ref="BO50:CH50" si="9">SUM(BN50+5/1440)</f>
        <v>0.55902777777777701</v>
      </c>
      <c r="BP50" s="5">
        <f t="shared" si="9"/>
        <v>0.56249999999999922</v>
      </c>
      <c r="BQ50" s="5">
        <f t="shared" si="9"/>
        <v>0.56597222222222143</v>
      </c>
      <c r="BR50" s="5">
        <f t="shared" si="9"/>
        <v>0.56944444444444364</v>
      </c>
      <c r="BS50" s="5">
        <f t="shared" si="9"/>
        <v>0.57291666666666585</v>
      </c>
      <c r="BT50" s="5">
        <f t="shared" si="9"/>
        <v>0.57638888888888806</v>
      </c>
      <c r="BU50" s="5">
        <f t="shared" si="9"/>
        <v>0.57986111111111027</v>
      </c>
      <c r="BV50" s="5">
        <f t="shared" si="9"/>
        <v>0.58333333333333248</v>
      </c>
      <c r="BW50" s="5">
        <f t="shared" si="9"/>
        <v>0.58680555555555469</v>
      </c>
      <c r="BX50" s="5">
        <f t="shared" si="9"/>
        <v>0.5902777777777769</v>
      </c>
      <c r="BY50" s="5">
        <f t="shared" si="9"/>
        <v>0.59374999999999911</v>
      </c>
      <c r="BZ50" s="5">
        <f t="shared" si="9"/>
        <v>0.59722222222222132</v>
      </c>
      <c r="CA50" s="5">
        <f t="shared" si="9"/>
        <v>0.60069444444444353</v>
      </c>
      <c r="CB50" s="5">
        <f t="shared" si="9"/>
        <v>0.60416666666666574</v>
      </c>
      <c r="CC50" s="5">
        <f t="shared" si="9"/>
        <v>0.60763888888888795</v>
      </c>
      <c r="CD50" s="5">
        <f t="shared" si="9"/>
        <v>0.61111111111111016</v>
      </c>
      <c r="CE50" s="5">
        <f t="shared" si="9"/>
        <v>0.61458333333333237</v>
      </c>
      <c r="CF50" s="5">
        <f t="shared" si="9"/>
        <v>0.61805555555555458</v>
      </c>
      <c r="CG50" s="5">
        <f t="shared" si="9"/>
        <v>0.62152777777777679</v>
      </c>
      <c r="CH50" s="5">
        <f t="shared" si="9"/>
        <v>0.624999999999999</v>
      </c>
    </row>
    <row r="51" spans="1:86" ht="30" customHeight="1">
      <c r="A51" s="95" t="s">
        <v>33</v>
      </c>
      <c r="B51" s="39" t="s">
        <v>157</v>
      </c>
      <c r="C51" s="40"/>
      <c r="D51" s="40"/>
      <c r="E51" s="40"/>
      <c r="F51" s="35" t="s">
        <v>37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46">
        <v>10</v>
      </c>
      <c r="X51" s="46"/>
      <c r="Y51" s="35" t="s">
        <v>35</v>
      </c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 t="s">
        <v>159</v>
      </c>
      <c r="AR51" s="35"/>
      <c r="AS51" s="35"/>
      <c r="AT51" s="35"/>
      <c r="AU51" s="35"/>
      <c r="AV51" s="35"/>
      <c r="AW51" s="35"/>
      <c r="AX51" s="35"/>
      <c r="AY51" s="35"/>
      <c r="AZ51" s="42" t="s">
        <v>163</v>
      </c>
      <c r="BA51" s="42"/>
      <c r="BB51" s="42"/>
      <c r="BC51" s="42"/>
      <c r="BD51" s="42"/>
      <c r="BE51" s="42"/>
      <c r="BF51" s="35" t="s">
        <v>160</v>
      </c>
      <c r="BG51" s="35"/>
      <c r="BH51" s="35"/>
      <c r="BI51" s="35"/>
      <c r="BJ51" s="35"/>
      <c r="BK51" s="35"/>
      <c r="BL51" s="35"/>
      <c r="BM51" s="35"/>
      <c r="BN51" s="35"/>
      <c r="BO51" s="4"/>
      <c r="BP51" s="35" t="s">
        <v>36</v>
      </c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4"/>
    </row>
    <row r="52" spans="1:86" ht="30" customHeight="1">
      <c r="A52" s="96"/>
      <c r="B52" s="39" t="s">
        <v>157</v>
      </c>
      <c r="C52" s="40"/>
      <c r="D52" s="40"/>
      <c r="E52" s="40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46">
        <v>10</v>
      </c>
      <c r="X52" s="46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 t="s">
        <v>159</v>
      </c>
      <c r="AR52" s="35"/>
      <c r="AS52" s="35"/>
      <c r="AT52" s="35"/>
      <c r="AU52" s="35"/>
      <c r="AV52" s="35"/>
      <c r="AW52" s="35"/>
      <c r="AX52" s="35"/>
      <c r="AY52" s="35"/>
      <c r="AZ52" s="42" t="s">
        <v>163</v>
      </c>
      <c r="BA52" s="42"/>
      <c r="BB52" s="42"/>
      <c r="BC52" s="42"/>
      <c r="BD52" s="42"/>
      <c r="BE52" s="42"/>
      <c r="BF52" s="35" t="s">
        <v>160</v>
      </c>
      <c r="BG52" s="35"/>
      <c r="BH52" s="35"/>
      <c r="BI52" s="35"/>
      <c r="BJ52" s="35"/>
      <c r="BK52" s="35"/>
      <c r="BL52" s="35"/>
      <c r="BM52" s="35"/>
      <c r="BN52" s="35"/>
      <c r="BO52" s="4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4"/>
    </row>
    <row r="53" spans="1:86" ht="30" customHeight="1">
      <c r="A53" s="95" t="s">
        <v>34</v>
      </c>
      <c r="B53" s="39" t="s">
        <v>157</v>
      </c>
      <c r="C53" s="40"/>
      <c r="D53" s="40"/>
      <c r="E53" s="40"/>
      <c r="F53" s="57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46">
        <v>10</v>
      </c>
      <c r="X53" s="46"/>
      <c r="Y53" s="35" t="s">
        <v>38</v>
      </c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 t="s">
        <v>159</v>
      </c>
      <c r="AR53" s="35"/>
      <c r="AS53" s="35"/>
      <c r="AT53" s="35"/>
      <c r="AU53" s="35"/>
      <c r="AV53" s="35"/>
      <c r="AW53" s="35"/>
      <c r="AX53" s="35"/>
      <c r="AY53" s="35"/>
      <c r="AZ53" s="42" t="s">
        <v>163</v>
      </c>
      <c r="BA53" s="42"/>
      <c r="BB53" s="42"/>
      <c r="BC53" s="42"/>
      <c r="BD53" s="42"/>
      <c r="BE53" s="42"/>
      <c r="BF53" s="35" t="s">
        <v>160</v>
      </c>
      <c r="BG53" s="35"/>
      <c r="BH53" s="35"/>
      <c r="BI53" s="35"/>
      <c r="BJ53" s="35"/>
      <c r="BK53" s="35"/>
      <c r="BL53" s="35"/>
      <c r="BM53" s="35"/>
      <c r="BN53" s="35"/>
      <c r="BO53" s="4"/>
      <c r="BP53" s="35" t="s">
        <v>39</v>
      </c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4"/>
    </row>
    <row r="54" spans="1:86" ht="30" customHeight="1">
      <c r="A54" s="96"/>
      <c r="B54" s="39" t="s">
        <v>157</v>
      </c>
      <c r="C54" s="40"/>
      <c r="D54" s="40"/>
      <c r="E54" s="40"/>
      <c r="F54" s="60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46">
        <v>10</v>
      </c>
      <c r="X54" s="46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 t="s">
        <v>159</v>
      </c>
      <c r="AR54" s="35"/>
      <c r="AS54" s="35"/>
      <c r="AT54" s="35"/>
      <c r="AU54" s="35"/>
      <c r="AV54" s="35"/>
      <c r="AW54" s="35"/>
      <c r="AX54" s="35"/>
      <c r="AY54" s="35"/>
      <c r="AZ54" s="42" t="s">
        <v>163</v>
      </c>
      <c r="BA54" s="42"/>
      <c r="BB54" s="42"/>
      <c r="BC54" s="42"/>
      <c r="BD54" s="42"/>
      <c r="BE54" s="42"/>
      <c r="BF54" s="35" t="s">
        <v>160</v>
      </c>
      <c r="BG54" s="35"/>
      <c r="BH54" s="35"/>
      <c r="BI54" s="35"/>
      <c r="BJ54" s="35"/>
      <c r="BK54" s="35"/>
      <c r="BL54" s="35"/>
      <c r="BM54" s="35"/>
      <c r="BN54" s="35"/>
      <c r="BO54" s="4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4"/>
    </row>
    <row r="55" spans="1:86" ht="30" customHeight="1">
      <c r="A55" s="11" t="s">
        <v>431</v>
      </c>
      <c r="B55" s="39" t="s">
        <v>157</v>
      </c>
      <c r="C55" s="40"/>
      <c r="D55" s="40"/>
      <c r="E55" s="40"/>
      <c r="F55" s="35" t="s">
        <v>42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46">
        <v>10</v>
      </c>
      <c r="X55" s="46"/>
      <c r="Y55" s="35" t="s">
        <v>40</v>
      </c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 t="s">
        <v>159</v>
      </c>
      <c r="AR55" s="35"/>
      <c r="AS55" s="35"/>
      <c r="AT55" s="35"/>
      <c r="AU55" s="35"/>
      <c r="AV55" s="35"/>
      <c r="AW55" s="35"/>
      <c r="AX55" s="35"/>
      <c r="AY55" s="35"/>
      <c r="AZ55" s="42" t="s">
        <v>163</v>
      </c>
      <c r="BA55" s="42"/>
      <c r="BB55" s="42"/>
      <c r="BC55" s="42"/>
      <c r="BD55" s="42"/>
      <c r="BE55" s="42"/>
      <c r="BF55" s="35" t="s">
        <v>160</v>
      </c>
      <c r="BG55" s="35"/>
      <c r="BH55" s="35"/>
      <c r="BI55" s="35"/>
      <c r="BJ55" s="35"/>
      <c r="BK55" s="35"/>
      <c r="BL55" s="35"/>
      <c r="BM55" s="35"/>
      <c r="BN55" s="35"/>
      <c r="BO55" s="4"/>
      <c r="BP55" s="35" t="s">
        <v>41</v>
      </c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4"/>
    </row>
    <row r="56" spans="1:86" ht="30" customHeight="1">
      <c r="A56" s="11" t="s">
        <v>462</v>
      </c>
      <c r="B56" s="39" t="s">
        <v>157</v>
      </c>
      <c r="C56" s="40"/>
      <c r="D56" s="40"/>
      <c r="E56" s="40"/>
      <c r="F56" s="35" t="s">
        <v>44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46">
        <v>10</v>
      </c>
      <c r="X56" s="46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35" t="s">
        <v>159</v>
      </c>
      <c r="AR56" s="35"/>
      <c r="AS56" s="35"/>
      <c r="AT56" s="35"/>
      <c r="AU56" s="35"/>
      <c r="AV56" s="35"/>
      <c r="AW56" s="35"/>
      <c r="AX56" s="35"/>
      <c r="AY56" s="35"/>
      <c r="AZ56" s="42" t="s">
        <v>163</v>
      </c>
      <c r="BA56" s="42"/>
      <c r="BB56" s="42"/>
      <c r="BC56" s="42"/>
      <c r="BD56" s="42"/>
      <c r="BE56" s="42"/>
      <c r="BF56" s="35" t="s">
        <v>160</v>
      </c>
      <c r="BG56" s="35"/>
      <c r="BH56" s="35"/>
      <c r="BI56" s="35"/>
      <c r="BJ56" s="35"/>
      <c r="BK56" s="35"/>
      <c r="BL56" s="35"/>
      <c r="BM56" s="35"/>
      <c r="BN56" s="35"/>
      <c r="BO56" s="4"/>
      <c r="BP56" s="35" t="s">
        <v>43</v>
      </c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4"/>
    </row>
    <row r="57" spans="1:86" ht="30" customHeight="1">
      <c r="A57" s="11" t="s">
        <v>432</v>
      </c>
      <c r="B57" s="39" t="s">
        <v>157</v>
      </c>
      <c r="C57" s="40"/>
      <c r="D57" s="40"/>
      <c r="E57" s="40"/>
      <c r="F57" s="35" t="s">
        <v>46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46">
        <v>10</v>
      </c>
      <c r="X57" s="46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35" t="s">
        <v>159</v>
      </c>
      <c r="AR57" s="35"/>
      <c r="AS57" s="35"/>
      <c r="AT57" s="35"/>
      <c r="AU57" s="35"/>
      <c r="AV57" s="35"/>
      <c r="AW57" s="35"/>
      <c r="AX57" s="35"/>
      <c r="AY57" s="35"/>
      <c r="AZ57" s="42" t="s">
        <v>163</v>
      </c>
      <c r="BA57" s="42"/>
      <c r="BB57" s="42"/>
      <c r="BC57" s="42"/>
      <c r="BD57" s="42"/>
      <c r="BE57" s="42"/>
      <c r="BF57" s="35" t="s">
        <v>160</v>
      </c>
      <c r="BG57" s="35"/>
      <c r="BH57" s="35"/>
      <c r="BI57" s="35"/>
      <c r="BJ57" s="35"/>
      <c r="BK57" s="35"/>
      <c r="BL57" s="35"/>
      <c r="BM57" s="35"/>
      <c r="BN57" s="35"/>
      <c r="BO57" s="4"/>
      <c r="BP57" s="35" t="s">
        <v>45</v>
      </c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4"/>
    </row>
    <row r="58" spans="1:86" ht="30" customHeight="1">
      <c r="A58" s="11" t="s">
        <v>463</v>
      </c>
      <c r="B58" s="39" t="s">
        <v>157</v>
      </c>
      <c r="C58" s="40"/>
      <c r="D58" s="40"/>
      <c r="E58" s="40"/>
      <c r="F58" s="35" t="s">
        <v>49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46">
        <v>10</v>
      </c>
      <c r="X58" s="46"/>
      <c r="Y58" s="35" t="s">
        <v>47</v>
      </c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 t="s">
        <v>159</v>
      </c>
      <c r="AR58" s="35"/>
      <c r="AS58" s="35"/>
      <c r="AT58" s="35"/>
      <c r="AU58" s="35"/>
      <c r="AV58" s="35"/>
      <c r="AW58" s="35"/>
      <c r="AX58" s="35"/>
      <c r="AY58" s="35"/>
      <c r="AZ58" s="42" t="s">
        <v>163</v>
      </c>
      <c r="BA58" s="42"/>
      <c r="BB58" s="42"/>
      <c r="BC58" s="42"/>
      <c r="BD58" s="42"/>
      <c r="BE58" s="42"/>
      <c r="BF58" s="35" t="s">
        <v>160</v>
      </c>
      <c r="BG58" s="35"/>
      <c r="BH58" s="35"/>
      <c r="BI58" s="35"/>
      <c r="BJ58" s="35"/>
      <c r="BK58" s="35"/>
      <c r="BL58" s="35"/>
      <c r="BM58" s="35"/>
      <c r="BN58" s="35"/>
      <c r="BO58" s="4"/>
      <c r="BP58" s="35" t="s">
        <v>48</v>
      </c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4"/>
    </row>
    <row r="59" spans="1:86" ht="30" customHeight="1">
      <c r="A59" s="11" t="s">
        <v>452</v>
      </c>
      <c r="B59" s="39" t="s">
        <v>157</v>
      </c>
      <c r="C59" s="40"/>
      <c r="D59" s="40"/>
      <c r="E59" s="40"/>
      <c r="F59" s="35" t="s">
        <v>52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46">
        <v>10</v>
      </c>
      <c r="X59" s="46"/>
      <c r="Y59" s="35" t="s">
        <v>50</v>
      </c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 t="s">
        <v>159</v>
      </c>
      <c r="AR59" s="35"/>
      <c r="AS59" s="35"/>
      <c r="AT59" s="35"/>
      <c r="AU59" s="35"/>
      <c r="AV59" s="35"/>
      <c r="AW59" s="35"/>
      <c r="AX59" s="35"/>
      <c r="AY59" s="35"/>
      <c r="AZ59" s="42" t="s">
        <v>163</v>
      </c>
      <c r="BA59" s="42"/>
      <c r="BB59" s="42"/>
      <c r="BC59" s="42"/>
      <c r="BD59" s="42"/>
      <c r="BE59" s="42"/>
      <c r="BF59" s="35" t="s">
        <v>160</v>
      </c>
      <c r="BG59" s="35"/>
      <c r="BH59" s="35"/>
      <c r="BI59" s="35"/>
      <c r="BJ59" s="35"/>
      <c r="BK59" s="35"/>
      <c r="BL59" s="35"/>
      <c r="BM59" s="35"/>
      <c r="BN59" s="35"/>
      <c r="BO59" s="4"/>
      <c r="BP59" s="35" t="s">
        <v>51</v>
      </c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4"/>
    </row>
    <row r="60" spans="1:86" ht="30" customHeight="1">
      <c r="A60" s="11" t="s">
        <v>464</v>
      </c>
      <c r="B60" s="39" t="s">
        <v>157</v>
      </c>
      <c r="C60" s="40"/>
      <c r="D60" s="40"/>
      <c r="E60" s="40"/>
      <c r="F60" s="35" t="s">
        <v>54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46">
        <v>10</v>
      </c>
      <c r="X60" s="46"/>
      <c r="Y60" s="35" t="s">
        <v>53</v>
      </c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 t="s">
        <v>159</v>
      </c>
      <c r="AR60" s="35"/>
      <c r="AS60" s="35"/>
      <c r="AT60" s="35"/>
      <c r="AU60" s="35"/>
      <c r="AV60" s="35"/>
      <c r="AW60" s="35"/>
      <c r="AX60" s="35"/>
      <c r="AY60" s="35"/>
      <c r="AZ60" s="42" t="s">
        <v>163</v>
      </c>
      <c r="BA60" s="42"/>
      <c r="BB60" s="42"/>
      <c r="BC60" s="42"/>
      <c r="BD60" s="42"/>
      <c r="BE60" s="42"/>
      <c r="BF60" s="35" t="s">
        <v>160</v>
      </c>
      <c r="BG60" s="35"/>
      <c r="BH60" s="35"/>
      <c r="BI60" s="35"/>
      <c r="BJ60" s="35"/>
      <c r="BK60" s="35"/>
      <c r="BL60" s="35"/>
      <c r="BM60" s="35"/>
      <c r="BN60" s="35"/>
      <c r="BO60" s="4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4"/>
    </row>
    <row r="61" spans="1:86" ht="30" customHeight="1">
      <c r="A61" s="11" t="s">
        <v>453</v>
      </c>
      <c r="B61" s="39" t="s">
        <v>157</v>
      </c>
      <c r="C61" s="40"/>
      <c r="D61" s="40"/>
      <c r="E61" s="40"/>
      <c r="F61" s="35" t="s">
        <v>56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46">
        <v>10</v>
      </c>
      <c r="X61" s="46"/>
      <c r="Y61" s="35" t="s">
        <v>55</v>
      </c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 t="s">
        <v>159</v>
      </c>
      <c r="AR61" s="35"/>
      <c r="AS61" s="35"/>
      <c r="AT61" s="35"/>
      <c r="AU61" s="35"/>
      <c r="AV61" s="35"/>
      <c r="AW61" s="35"/>
      <c r="AX61" s="35"/>
      <c r="AY61" s="35"/>
      <c r="AZ61" s="42" t="s">
        <v>163</v>
      </c>
      <c r="BA61" s="42"/>
      <c r="BB61" s="42"/>
      <c r="BC61" s="42"/>
      <c r="BD61" s="42"/>
      <c r="BE61" s="42"/>
      <c r="BF61" s="35" t="s">
        <v>160</v>
      </c>
      <c r="BG61" s="35"/>
      <c r="BH61" s="35"/>
      <c r="BI61" s="35"/>
      <c r="BJ61" s="35"/>
      <c r="BK61" s="35"/>
      <c r="BL61" s="35"/>
      <c r="BM61" s="35"/>
      <c r="BN61" s="35"/>
      <c r="BO61" s="4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4"/>
    </row>
    <row r="62" spans="1:86" ht="30" customHeight="1">
      <c r="A62" s="11" t="s">
        <v>465</v>
      </c>
      <c r="B62" s="39" t="s">
        <v>157</v>
      </c>
      <c r="C62" s="40"/>
      <c r="D62" s="40"/>
      <c r="E62" s="40"/>
      <c r="F62" s="35" t="s">
        <v>59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46">
        <v>10</v>
      </c>
      <c r="X62" s="46"/>
      <c r="Y62" s="35" t="s">
        <v>57</v>
      </c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 t="s">
        <v>159</v>
      </c>
      <c r="AR62" s="35"/>
      <c r="AS62" s="35"/>
      <c r="AT62" s="35"/>
      <c r="AU62" s="35"/>
      <c r="AV62" s="35"/>
      <c r="AW62" s="35"/>
      <c r="AX62" s="35"/>
      <c r="AY62" s="35"/>
      <c r="AZ62" s="42" t="s">
        <v>163</v>
      </c>
      <c r="BA62" s="42"/>
      <c r="BB62" s="42"/>
      <c r="BC62" s="42"/>
      <c r="BD62" s="42"/>
      <c r="BE62" s="42"/>
      <c r="BF62" s="35" t="s">
        <v>160</v>
      </c>
      <c r="BG62" s="35"/>
      <c r="BH62" s="35"/>
      <c r="BI62" s="35"/>
      <c r="BJ62" s="35"/>
      <c r="BK62" s="35"/>
      <c r="BL62" s="35"/>
      <c r="BM62" s="35"/>
      <c r="BN62" s="35"/>
      <c r="BO62" s="4"/>
      <c r="BP62" s="35" t="s">
        <v>58</v>
      </c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4"/>
    </row>
    <row r="63" spans="1:86" ht="45" customHeight="1">
      <c r="A63" s="47" t="s">
        <v>212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</row>
    <row r="64" spans="1:86" ht="51.75" customHeight="1">
      <c r="A64" s="4"/>
      <c r="B64" s="5">
        <v>0.33333333333333331</v>
      </c>
      <c r="C64" s="5">
        <f t="shared" ref="C64:BN64" si="10">SUM(B64+5/1440)</f>
        <v>0.33680555555555552</v>
      </c>
      <c r="D64" s="5">
        <f t="shared" si="10"/>
        <v>0.34027777777777773</v>
      </c>
      <c r="E64" s="5">
        <f t="shared" si="10"/>
        <v>0.34374999999999994</v>
      </c>
      <c r="F64" s="5">
        <f t="shared" si="10"/>
        <v>0.34722222222222215</v>
      </c>
      <c r="G64" s="5">
        <f t="shared" si="10"/>
        <v>0.35069444444444436</v>
      </c>
      <c r="H64" s="5">
        <f t="shared" si="10"/>
        <v>0.35416666666666657</v>
      </c>
      <c r="I64" s="5">
        <f t="shared" si="10"/>
        <v>0.35763888888888878</v>
      </c>
      <c r="J64" s="5">
        <f t="shared" si="10"/>
        <v>0.36111111111111099</v>
      </c>
      <c r="K64" s="5">
        <f t="shared" si="10"/>
        <v>0.3645833333333332</v>
      </c>
      <c r="L64" s="5">
        <f t="shared" si="10"/>
        <v>0.36805555555555541</v>
      </c>
      <c r="M64" s="5">
        <f t="shared" si="10"/>
        <v>0.37152777777777762</v>
      </c>
      <c r="N64" s="5">
        <f t="shared" si="10"/>
        <v>0.37499999999999983</v>
      </c>
      <c r="O64" s="5">
        <f t="shared" si="10"/>
        <v>0.37847222222222204</v>
      </c>
      <c r="P64" s="5">
        <f t="shared" si="10"/>
        <v>0.38194444444444425</v>
      </c>
      <c r="Q64" s="5">
        <f t="shared" si="10"/>
        <v>0.38541666666666646</v>
      </c>
      <c r="R64" s="5">
        <f t="shared" si="10"/>
        <v>0.38888888888888867</v>
      </c>
      <c r="S64" s="5">
        <f t="shared" si="10"/>
        <v>0.39236111111111088</v>
      </c>
      <c r="T64" s="5">
        <f t="shared" si="10"/>
        <v>0.39583333333333309</v>
      </c>
      <c r="U64" s="5">
        <f t="shared" si="10"/>
        <v>0.3993055555555553</v>
      </c>
      <c r="V64" s="5">
        <f t="shared" si="10"/>
        <v>0.40277777777777751</v>
      </c>
      <c r="W64" s="5">
        <f t="shared" si="10"/>
        <v>0.40624999999999972</v>
      </c>
      <c r="X64" s="5">
        <f t="shared" si="10"/>
        <v>0.40972222222222193</v>
      </c>
      <c r="Y64" s="5">
        <f t="shared" si="10"/>
        <v>0.41319444444444414</v>
      </c>
      <c r="Z64" s="5">
        <f t="shared" si="10"/>
        <v>0.41666666666666635</v>
      </c>
      <c r="AA64" s="5">
        <f t="shared" si="10"/>
        <v>0.42013888888888856</v>
      </c>
      <c r="AB64" s="5">
        <f t="shared" si="10"/>
        <v>0.42361111111111077</v>
      </c>
      <c r="AC64" s="5">
        <f t="shared" si="10"/>
        <v>0.42708333333333298</v>
      </c>
      <c r="AD64" s="5">
        <f t="shared" si="10"/>
        <v>0.43055555555555519</v>
      </c>
      <c r="AE64" s="5">
        <f t="shared" si="10"/>
        <v>0.4340277777777774</v>
      </c>
      <c r="AF64" s="5">
        <f t="shared" si="10"/>
        <v>0.43749999999999961</v>
      </c>
      <c r="AG64" s="5">
        <f t="shared" si="10"/>
        <v>0.44097222222222182</v>
      </c>
      <c r="AH64" s="5">
        <f t="shared" si="10"/>
        <v>0.44444444444444403</v>
      </c>
      <c r="AI64" s="5">
        <f t="shared" si="10"/>
        <v>0.44791666666666624</v>
      </c>
      <c r="AJ64" s="5">
        <f t="shared" si="10"/>
        <v>0.45138888888888845</v>
      </c>
      <c r="AK64" s="5">
        <f t="shared" si="10"/>
        <v>0.45486111111111066</v>
      </c>
      <c r="AL64" s="5">
        <f t="shared" si="10"/>
        <v>0.45833333333333287</v>
      </c>
      <c r="AM64" s="5">
        <f t="shared" si="10"/>
        <v>0.46180555555555508</v>
      </c>
      <c r="AN64" s="5">
        <f t="shared" si="10"/>
        <v>0.46527777777777729</v>
      </c>
      <c r="AO64" s="5">
        <f t="shared" si="10"/>
        <v>0.4687499999999995</v>
      </c>
      <c r="AP64" s="5">
        <f t="shared" si="10"/>
        <v>0.47222222222222171</v>
      </c>
      <c r="AQ64" s="5">
        <f t="shared" si="10"/>
        <v>0.47569444444444392</v>
      </c>
      <c r="AR64" s="5">
        <f t="shared" si="10"/>
        <v>0.47916666666666613</v>
      </c>
      <c r="AS64" s="5">
        <f t="shared" si="10"/>
        <v>0.48263888888888834</v>
      </c>
      <c r="AT64" s="5">
        <f t="shared" si="10"/>
        <v>0.48611111111111055</v>
      </c>
      <c r="AU64" s="5">
        <f t="shared" si="10"/>
        <v>0.48958333333333276</v>
      </c>
      <c r="AV64" s="5">
        <f t="shared" si="10"/>
        <v>0.49305555555555497</v>
      </c>
      <c r="AW64" s="5">
        <f t="shared" si="10"/>
        <v>0.49652777777777718</v>
      </c>
      <c r="AX64" s="5">
        <f t="shared" si="10"/>
        <v>0.49999999999999939</v>
      </c>
      <c r="AY64" s="5">
        <f t="shared" si="10"/>
        <v>0.50347222222222165</v>
      </c>
      <c r="AZ64" s="5">
        <f t="shared" si="10"/>
        <v>0.50694444444444386</v>
      </c>
      <c r="BA64" s="5">
        <f t="shared" si="10"/>
        <v>0.51041666666666607</v>
      </c>
      <c r="BB64" s="5">
        <f t="shared" si="10"/>
        <v>0.51388888888888828</v>
      </c>
      <c r="BC64" s="5">
        <f t="shared" si="10"/>
        <v>0.51736111111111049</v>
      </c>
      <c r="BD64" s="5">
        <f t="shared" si="10"/>
        <v>0.5208333333333327</v>
      </c>
      <c r="BE64" s="5">
        <f t="shared" si="10"/>
        <v>0.52430555555555491</v>
      </c>
      <c r="BF64" s="5">
        <f t="shared" si="10"/>
        <v>0.52777777777777712</v>
      </c>
      <c r="BG64" s="5">
        <f t="shared" si="10"/>
        <v>0.53124999999999933</v>
      </c>
      <c r="BH64" s="5">
        <f t="shared" si="10"/>
        <v>0.53472222222222154</v>
      </c>
      <c r="BI64" s="5">
        <f t="shared" si="10"/>
        <v>0.53819444444444375</v>
      </c>
      <c r="BJ64" s="5">
        <f t="shared" si="10"/>
        <v>0.54166666666666596</v>
      </c>
      <c r="BK64" s="5">
        <f t="shared" si="10"/>
        <v>0.54513888888888817</v>
      </c>
      <c r="BL64" s="5">
        <f t="shared" si="10"/>
        <v>0.54861111111111038</v>
      </c>
      <c r="BM64" s="5">
        <f t="shared" si="10"/>
        <v>0.55208333333333259</v>
      </c>
      <c r="BN64" s="5">
        <f t="shared" si="10"/>
        <v>0.5555555555555548</v>
      </c>
      <c r="BO64" s="5">
        <f t="shared" ref="BO64:CH64" si="11">SUM(BN64+5/1440)</f>
        <v>0.55902777777777701</v>
      </c>
      <c r="BP64" s="5">
        <f t="shared" si="11"/>
        <v>0.56249999999999922</v>
      </c>
      <c r="BQ64" s="5">
        <f t="shared" si="11"/>
        <v>0.56597222222222143</v>
      </c>
      <c r="BR64" s="5">
        <f t="shared" si="11"/>
        <v>0.56944444444444364</v>
      </c>
      <c r="BS64" s="5">
        <f t="shared" si="11"/>
        <v>0.57291666666666585</v>
      </c>
      <c r="BT64" s="5">
        <f t="shared" si="11"/>
        <v>0.57638888888888806</v>
      </c>
      <c r="BU64" s="5">
        <f t="shared" si="11"/>
        <v>0.57986111111111027</v>
      </c>
      <c r="BV64" s="5">
        <f t="shared" si="11"/>
        <v>0.58333333333333248</v>
      </c>
      <c r="BW64" s="5">
        <f t="shared" si="11"/>
        <v>0.58680555555555469</v>
      </c>
      <c r="BX64" s="5">
        <f t="shared" si="11"/>
        <v>0.5902777777777769</v>
      </c>
      <c r="BY64" s="5">
        <f t="shared" si="11"/>
        <v>0.59374999999999911</v>
      </c>
      <c r="BZ64" s="5">
        <f t="shared" si="11"/>
        <v>0.59722222222222132</v>
      </c>
      <c r="CA64" s="5">
        <f t="shared" si="11"/>
        <v>0.60069444444444353</v>
      </c>
      <c r="CB64" s="5">
        <f t="shared" si="11"/>
        <v>0.60416666666666574</v>
      </c>
      <c r="CC64" s="5">
        <f t="shared" si="11"/>
        <v>0.60763888888888795</v>
      </c>
      <c r="CD64" s="5">
        <f t="shared" si="11"/>
        <v>0.61111111111111016</v>
      </c>
      <c r="CE64" s="5">
        <f t="shared" si="11"/>
        <v>0.61458333333333237</v>
      </c>
      <c r="CF64" s="5">
        <f t="shared" si="11"/>
        <v>0.61805555555555458</v>
      </c>
      <c r="CG64" s="5">
        <f t="shared" si="11"/>
        <v>0.62152777777777679</v>
      </c>
      <c r="CH64" s="5">
        <f t="shared" si="11"/>
        <v>0.624999999999999</v>
      </c>
    </row>
    <row r="65" spans="1:86" ht="55" customHeight="1">
      <c r="A65" s="11" t="s">
        <v>379</v>
      </c>
      <c r="B65" s="35" t="s">
        <v>157</v>
      </c>
      <c r="C65" s="35"/>
      <c r="D65" s="35"/>
      <c r="E65" s="35"/>
      <c r="F65" s="8"/>
      <c r="G65" s="35" t="s">
        <v>382</v>
      </c>
      <c r="H65" s="35"/>
      <c r="I65" s="35"/>
      <c r="J65" s="35"/>
      <c r="K65" s="35"/>
      <c r="L65" s="35"/>
      <c r="M65" s="35"/>
      <c r="N65" s="35"/>
      <c r="O65" s="35"/>
      <c r="P65" s="4"/>
      <c r="Q65" s="35" t="s">
        <v>383</v>
      </c>
      <c r="R65" s="35"/>
      <c r="S65" s="35"/>
      <c r="T65" s="35"/>
      <c r="U65" s="35"/>
      <c r="V65" s="35"/>
      <c r="W65" s="35"/>
      <c r="X65" s="35"/>
      <c r="Y65" s="35"/>
      <c r="Z65" s="35" t="s">
        <v>387</v>
      </c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 t="s">
        <v>386</v>
      </c>
      <c r="AQ65" s="35"/>
      <c r="AR65" s="35"/>
      <c r="AS65" s="35"/>
      <c r="AT65" s="35"/>
      <c r="AU65" s="35"/>
      <c r="AV65" s="35"/>
      <c r="AW65" s="35"/>
      <c r="AX65" s="35"/>
      <c r="AY65" s="42" t="s">
        <v>163</v>
      </c>
      <c r="AZ65" s="42"/>
      <c r="BA65" s="42"/>
      <c r="BB65" s="42"/>
      <c r="BC65" s="42"/>
      <c r="BD65" s="42"/>
      <c r="BE65" s="35" t="s">
        <v>385</v>
      </c>
      <c r="BF65" s="35"/>
      <c r="BG65" s="35"/>
      <c r="BH65" s="35"/>
      <c r="BI65" s="35"/>
      <c r="BJ65" s="35"/>
      <c r="BK65" s="35"/>
      <c r="BL65" s="35"/>
      <c r="BM65" s="35"/>
      <c r="BN65" s="9"/>
      <c r="BO65" s="35" t="s">
        <v>380</v>
      </c>
      <c r="BP65" s="35"/>
      <c r="BQ65" s="35"/>
      <c r="BR65" s="35"/>
      <c r="BS65" s="35"/>
      <c r="BT65" s="35"/>
      <c r="BU65" s="35"/>
      <c r="BV65" s="35"/>
      <c r="BW65" s="35"/>
      <c r="BX65" s="4"/>
      <c r="BY65" s="35" t="s">
        <v>381</v>
      </c>
      <c r="BZ65" s="35"/>
      <c r="CA65" s="35"/>
      <c r="CB65" s="35"/>
      <c r="CC65" s="35"/>
      <c r="CD65" s="35"/>
      <c r="CE65" s="35"/>
      <c r="CF65" s="35"/>
      <c r="CG65" s="35"/>
      <c r="CH65" s="4"/>
    </row>
    <row r="66" spans="1:86" ht="30" customHeight="1">
      <c r="A66" s="10" t="s">
        <v>214</v>
      </c>
      <c r="B66" s="39" t="s">
        <v>157</v>
      </c>
      <c r="C66" s="40"/>
      <c r="D66" s="40"/>
      <c r="E66" s="40"/>
      <c r="F66" s="8"/>
      <c r="G66" s="51">
        <v>154</v>
      </c>
      <c r="H66" s="52"/>
      <c r="I66" s="52"/>
      <c r="J66" s="52"/>
      <c r="K66" s="52"/>
      <c r="L66" s="52"/>
      <c r="M66" s="52"/>
      <c r="N66" s="52"/>
      <c r="O66" s="53"/>
      <c r="P66" s="8"/>
      <c r="Q66" s="51">
        <v>154</v>
      </c>
      <c r="R66" s="52"/>
      <c r="S66" s="52"/>
      <c r="T66" s="52"/>
      <c r="U66" s="52"/>
      <c r="V66" s="52"/>
      <c r="W66" s="52"/>
      <c r="X66" s="52"/>
      <c r="Y66" s="53"/>
      <c r="Z66" s="35">
        <v>80</v>
      </c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51">
        <v>154</v>
      </c>
      <c r="AQ66" s="52"/>
      <c r="AR66" s="52"/>
      <c r="AS66" s="52"/>
      <c r="AT66" s="52"/>
      <c r="AU66" s="52"/>
      <c r="AV66" s="52"/>
      <c r="AW66" s="52"/>
      <c r="AX66" s="53"/>
      <c r="AY66" s="42" t="s">
        <v>163</v>
      </c>
      <c r="AZ66" s="42"/>
      <c r="BA66" s="42"/>
      <c r="BB66" s="42"/>
      <c r="BC66" s="42"/>
      <c r="BD66" s="42"/>
      <c r="BE66" s="51">
        <v>154</v>
      </c>
      <c r="BF66" s="52"/>
      <c r="BG66" s="52"/>
      <c r="BH66" s="52"/>
      <c r="BI66" s="52"/>
      <c r="BJ66" s="52"/>
      <c r="BK66" s="52"/>
      <c r="BL66" s="52"/>
      <c r="BM66" s="53"/>
      <c r="BN66" s="8"/>
      <c r="BO66" s="35">
        <v>77</v>
      </c>
      <c r="BP66" s="35"/>
      <c r="BQ66" s="35"/>
      <c r="BR66" s="35"/>
      <c r="BS66" s="35"/>
      <c r="BT66" s="35"/>
      <c r="BU66" s="35"/>
      <c r="BV66" s="35"/>
      <c r="BW66" s="35"/>
      <c r="BX66" s="8"/>
      <c r="BY66" s="35">
        <v>77</v>
      </c>
      <c r="BZ66" s="35"/>
      <c r="CA66" s="35"/>
      <c r="CB66" s="35"/>
      <c r="CC66" s="35"/>
      <c r="CD66" s="35"/>
      <c r="CE66" s="35"/>
      <c r="CF66" s="35"/>
      <c r="CG66" s="35"/>
      <c r="CH66" s="4"/>
    </row>
    <row r="67" spans="1:86" ht="30" customHeight="1">
      <c r="A67" s="10" t="s">
        <v>215</v>
      </c>
      <c r="B67" s="39" t="s">
        <v>157</v>
      </c>
      <c r="C67" s="40"/>
      <c r="D67" s="40"/>
      <c r="E67" s="40"/>
      <c r="F67" s="8"/>
      <c r="G67" s="54"/>
      <c r="H67" s="55"/>
      <c r="I67" s="55"/>
      <c r="J67" s="55"/>
      <c r="K67" s="55"/>
      <c r="L67" s="55"/>
      <c r="M67" s="55"/>
      <c r="N67" s="55"/>
      <c r="O67" s="56"/>
      <c r="P67" s="8"/>
      <c r="Q67" s="54"/>
      <c r="R67" s="55"/>
      <c r="S67" s="55"/>
      <c r="T67" s="55"/>
      <c r="U67" s="55"/>
      <c r="V67" s="55"/>
      <c r="W67" s="55"/>
      <c r="X67" s="55"/>
      <c r="Y67" s="56"/>
      <c r="Z67" s="35">
        <v>80</v>
      </c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54"/>
      <c r="AQ67" s="55"/>
      <c r="AR67" s="55"/>
      <c r="AS67" s="55"/>
      <c r="AT67" s="55"/>
      <c r="AU67" s="55"/>
      <c r="AV67" s="55"/>
      <c r="AW67" s="55"/>
      <c r="AX67" s="56"/>
      <c r="AY67" s="42" t="s">
        <v>163</v>
      </c>
      <c r="AZ67" s="42"/>
      <c r="BA67" s="42"/>
      <c r="BB67" s="42"/>
      <c r="BC67" s="42"/>
      <c r="BD67" s="42"/>
      <c r="BE67" s="54"/>
      <c r="BF67" s="55"/>
      <c r="BG67" s="55"/>
      <c r="BH67" s="55"/>
      <c r="BI67" s="55"/>
      <c r="BJ67" s="55"/>
      <c r="BK67" s="55"/>
      <c r="BL67" s="55"/>
      <c r="BM67" s="56"/>
      <c r="BN67" s="8"/>
      <c r="BO67" s="35">
        <v>77</v>
      </c>
      <c r="BP67" s="35"/>
      <c r="BQ67" s="35"/>
      <c r="BR67" s="35"/>
      <c r="BS67" s="35"/>
      <c r="BT67" s="35"/>
      <c r="BU67" s="35"/>
      <c r="BV67" s="35"/>
      <c r="BW67" s="35"/>
      <c r="BX67" s="8"/>
      <c r="BY67" s="35">
        <v>77</v>
      </c>
      <c r="BZ67" s="35"/>
      <c r="CA67" s="35"/>
      <c r="CB67" s="35"/>
      <c r="CC67" s="35"/>
      <c r="CD67" s="35"/>
      <c r="CE67" s="35"/>
      <c r="CF67" s="35"/>
      <c r="CG67" s="35"/>
      <c r="CH67" s="4"/>
    </row>
    <row r="68" spans="1:86" ht="30" customHeight="1">
      <c r="A68" s="10" t="s">
        <v>218</v>
      </c>
      <c r="B68" s="39" t="s">
        <v>157</v>
      </c>
      <c r="C68" s="40"/>
      <c r="D68" s="40"/>
      <c r="E68" s="40"/>
      <c r="F68" s="8"/>
      <c r="G68" s="51" t="s">
        <v>60</v>
      </c>
      <c r="H68" s="52"/>
      <c r="I68" s="52"/>
      <c r="J68" s="52"/>
      <c r="K68" s="52"/>
      <c r="L68" s="52"/>
      <c r="M68" s="52"/>
      <c r="N68" s="52"/>
      <c r="O68" s="53"/>
      <c r="P68" s="8"/>
      <c r="Q68" s="51" t="s">
        <v>60</v>
      </c>
      <c r="R68" s="52"/>
      <c r="S68" s="52"/>
      <c r="T68" s="52"/>
      <c r="U68" s="52"/>
      <c r="V68" s="52"/>
      <c r="W68" s="52"/>
      <c r="X68" s="52"/>
      <c r="Y68" s="53"/>
      <c r="Z68" s="35">
        <v>80</v>
      </c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51" t="s">
        <v>61</v>
      </c>
      <c r="AQ68" s="52"/>
      <c r="AR68" s="52"/>
      <c r="AS68" s="52"/>
      <c r="AT68" s="52"/>
      <c r="AU68" s="52"/>
      <c r="AV68" s="52"/>
      <c r="AW68" s="52"/>
      <c r="AX68" s="53"/>
      <c r="AY68" s="42" t="s">
        <v>163</v>
      </c>
      <c r="AZ68" s="42"/>
      <c r="BA68" s="42"/>
      <c r="BB68" s="42"/>
      <c r="BC68" s="42"/>
      <c r="BD68" s="42"/>
      <c r="BE68" s="51" t="s">
        <v>61</v>
      </c>
      <c r="BF68" s="52"/>
      <c r="BG68" s="52"/>
      <c r="BH68" s="52"/>
      <c r="BI68" s="52"/>
      <c r="BJ68" s="52"/>
      <c r="BK68" s="52"/>
      <c r="BL68" s="52"/>
      <c r="BM68" s="53"/>
      <c r="BN68" s="8"/>
      <c r="BO68" s="35" t="s">
        <v>232</v>
      </c>
      <c r="BP68" s="35"/>
      <c r="BQ68" s="35"/>
      <c r="BR68" s="35"/>
      <c r="BS68" s="35"/>
      <c r="BT68" s="35"/>
      <c r="BU68" s="35"/>
      <c r="BV68" s="35"/>
      <c r="BW68" s="35"/>
      <c r="BX68" s="8"/>
      <c r="BY68" s="35" t="s">
        <v>232</v>
      </c>
      <c r="BZ68" s="35"/>
      <c r="CA68" s="35"/>
      <c r="CB68" s="35"/>
      <c r="CC68" s="35"/>
      <c r="CD68" s="35"/>
      <c r="CE68" s="35"/>
      <c r="CF68" s="35"/>
      <c r="CG68" s="35"/>
      <c r="CH68" s="4"/>
    </row>
    <row r="69" spans="1:86" ht="30" customHeight="1">
      <c r="A69" s="10" t="s">
        <v>219</v>
      </c>
      <c r="B69" s="39" t="s">
        <v>157</v>
      </c>
      <c r="C69" s="40"/>
      <c r="D69" s="40"/>
      <c r="E69" s="40"/>
      <c r="F69" s="8"/>
      <c r="G69" s="54"/>
      <c r="H69" s="55"/>
      <c r="I69" s="55"/>
      <c r="J69" s="55"/>
      <c r="K69" s="55"/>
      <c r="L69" s="55"/>
      <c r="M69" s="55"/>
      <c r="N69" s="55"/>
      <c r="O69" s="56"/>
      <c r="P69" s="8"/>
      <c r="Q69" s="54"/>
      <c r="R69" s="55"/>
      <c r="S69" s="55"/>
      <c r="T69" s="55"/>
      <c r="U69" s="55"/>
      <c r="V69" s="55"/>
      <c r="W69" s="55"/>
      <c r="X69" s="55"/>
      <c r="Y69" s="56"/>
      <c r="Z69" s="35">
        <v>80</v>
      </c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54"/>
      <c r="AQ69" s="55"/>
      <c r="AR69" s="55"/>
      <c r="AS69" s="55"/>
      <c r="AT69" s="55"/>
      <c r="AU69" s="55"/>
      <c r="AV69" s="55"/>
      <c r="AW69" s="55"/>
      <c r="AX69" s="56"/>
      <c r="AY69" s="42" t="s">
        <v>163</v>
      </c>
      <c r="AZ69" s="42"/>
      <c r="BA69" s="42"/>
      <c r="BB69" s="42"/>
      <c r="BC69" s="42"/>
      <c r="BD69" s="42"/>
      <c r="BE69" s="54"/>
      <c r="BF69" s="55"/>
      <c r="BG69" s="55"/>
      <c r="BH69" s="55"/>
      <c r="BI69" s="55"/>
      <c r="BJ69" s="55"/>
      <c r="BK69" s="55"/>
      <c r="BL69" s="55"/>
      <c r="BM69" s="56"/>
      <c r="BN69" s="8"/>
      <c r="BO69" s="35" t="s">
        <v>232</v>
      </c>
      <c r="BP69" s="35"/>
      <c r="BQ69" s="35"/>
      <c r="BR69" s="35"/>
      <c r="BS69" s="35"/>
      <c r="BT69" s="35"/>
      <c r="BU69" s="35"/>
      <c r="BV69" s="35"/>
      <c r="BW69" s="35"/>
      <c r="BX69" s="8"/>
      <c r="BY69" s="35" t="s">
        <v>232</v>
      </c>
      <c r="BZ69" s="35"/>
      <c r="CA69" s="35"/>
      <c r="CB69" s="35"/>
      <c r="CC69" s="35"/>
      <c r="CD69" s="35"/>
      <c r="CE69" s="35"/>
      <c r="CF69" s="35"/>
      <c r="CG69" s="35"/>
      <c r="CH69" s="4"/>
    </row>
    <row r="70" spans="1:86" ht="30" customHeight="1">
      <c r="A70" s="10" t="s">
        <v>237</v>
      </c>
      <c r="B70" s="39" t="s">
        <v>157</v>
      </c>
      <c r="C70" s="40"/>
      <c r="D70" s="40"/>
      <c r="E70" s="40"/>
      <c r="F70" s="8"/>
      <c r="G70" s="51" t="s">
        <v>251</v>
      </c>
      <c r="H70" s="52"/>
      <c r="I70" s="52"/>
      <c r="J70" s="52"/>
      <c r="K70" s="52"/>
      <c r="L70" s="52"/>
      <c r="M70" s="52"/>
      <c r="N70" s="52"/>
      <c r="O70" s="53"/>
      <c r="P70" s="8"/>
      <c r="Q70" s="51" t="s">
        <v>250</v>
      </c>
      <c r="R70" s="52"/>
      <c r="S70" s="52"/>
      <c r="T70" s="52"/>
      <c r="U70" s="52"/>
      <c r="V70" s="52"/>
      <c r="W70" s="52"/>
      <c r="X70" s="52"/>
      <c r="Y70" s="53"/>
      <c r="Z70" s="35">
        <v>80</v>
      </c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51" t="s">
        <v>249</v>
      </c>
      <c r="AQ70" s="52"/>
      <c r="AR70" s="52"/>
      <c r="AS70" s="52"/>
      <c r="AT70" s="52"/>
      <c r="AU70" s="52"/>
      <c r="AV70" s="52"/>
      <c r="AW70" s="52"/>
      <c r="AX70" s="53"/>
      <c r="AY70" s="42" t="s">
        <v>163</v>
      </c>
      <c r="AZ70" s="42"/>
      <c r="BA70" s="42"/>
      <c r="BB70" s="42"/>
      <c r="BC70" s="42"/>
      <c r="BD70" s="42"/>
      <c r="BE70" s="51" t="s">
        <v>249</v>
      </c>
      <c r="BF70" s="52"/>
      <c r="BG70" s="52"/>
      <c r="BH70" s="52"/>
      <c r="BI70" s="52"/>
      <c r="BJ70" s="52"/>
      <c r="BK70" s="52"/>
      <c r="BL70" s="52"/>
      <c r="BM70" s="53"/>
      <c r="BN70" s="8"/>
      <c r="BO70" s="35" t="s">
        <v>231</v>
      </c>
      <c r="BP70" s="35"/>
      <c r="BQ70" s="35"/>
      <c r="BR70" s="35"/>
      <c r="BS70" s="35"/>
      <c r="BT70" s="35"/>
      <c r="BU70" s="35"/>
      <c r="BV70" s="35"/>
      <c r="BW70" s="35"/>
      <c r="BX70" s="8"/>
      <c r="BY70" s="35" t="s">
        <v>231</v>
      </c>
      <c r="BZ70" s="35"/>
      <c r="CA70" s="35"/>
      <c r="CB70" s="35"/>
      <c r="CC70" s="35"/>
      <c r="CD70" s="35"/>
      <c r="CE70" s="35"/>
      <c r="CF70" s="35"/>
      <c r="CG70" s="35"/>
      <c r="CH70" s="4"/>
    </row>
    <row r="71" spans="1:86" ht="30" customHeight="1">
      <c r="A71" s="10" t="s">
        <v>238</v>
      </c>
      <c r="B71" s="39" t="s">
        <v>157</v>
      </c>
      <c r="C71" s="40"/>
      <c r="D71" s="40"/>
      <c r="E71" s="40"/>
      <c r="F71" s="8"/>
      <c r="G71" s="54"/>
      <c r="H71" s="55"/>
      <c r="I71" s="55"/>
      <c r="J71" s="55"/>
      <c r="K71" s="55"/>
      <c r="L71" s="55"/>
      <c r="M71" s="55"/>
      <c r="N71" s="55"/>
      <c r="O71" s="56"/>
      <c r="P71" s="8"/>
      <c r="Q71" s="54"/>
      <c r="R71" s="55"/>
      <c r="S71" s="55"/>
      <c r="T71" s="55"/>
      <c r="U71" s="55"/>
      <c r="V71" s="55"/>
      <c r="W71" s="55"/>
      <c r="X71" s="55"/>
      <c r="Y71" s="56"/>
      <c r="Z71" s="35">
        <v>80</v>
      </c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54"/>
      <c r="AQ71" s="55"/>
      <c r="AR71" s="55"/>
      <c r="AS71" s="55"/>
      <c r="AT71" s="55"/>
      <c r="AU71" s="55"/>
      <c r="AV71" s="55"/>
      <c r="AW71" s="55"/>
      <c r="AX71" s="56"/>
      <c r="AY71" s="42" t="s">
        <v>163</v>
      </c>
      <c r="AZ71" s="42"/>
      <c r="BA71" s="42"/>
      <c r="BB71" s="42"/>
      <c r="BC71" s="42"/>
      <c r="BD71" s="42"/>
      <c r="BE71" s="54"/>
      <c r="BF71" s="55"/>
      <c r="BG71" s="55"/>
      <c r="BH71" s="55"/>
      <c r="BI71" s="55"/>
      <c r="BJ71" s="55"/>
      <c r="BK71" s="55"/>
      <c r="BL71" s="55"/>
      <c r="BM71" s="56"/>
      <c r="BN71" s="8"/>
      <c r="BO71" s="35" t="s">
        <v>231</v>
      </c>
      <c r="BP71" s="35"/>
      <c r="BQ71" s="35"/>
      <c r="BR71" s="35"/>
      <c r="BS71" s="35"/>
      <c r="BT71" s="35"/>
      <c r="BU71" s="35"/>
      <c r="BV71" s="35"/>
      <c r="BW71" s="35"/>
      <c r="BX71" s="8"/>
      <c r="BY71" s="35" t="s">
        <v>231</v>
      </c>
      <c r="BZ71" s="35"/>
      <c r="CA71" s="35"/>
      <c r="CB71" s="35"/>
      <c r="CC71" s="35"/>
      <c r="CD71" s="35"/>
      <c r="CE71" s="35"/>
      <c r="CF71" s="35"/>
      <c r="CG71" s="35"/>
      <c r="CH71" s="4"/>
    </row>
    <row r="72" spans="1:86" ht="30" customHeight="1">
      <c r="A72" s="10" t="s">
        <v>239</v>
      </c>
      <c r="B72" s="39" t="s">
        <v>157</v>
      </c>
      <c r="C72" s="40"/>
      <c r="D72" s="40"/>
      <c r="E72" s="40"/>
      <c r="F72" s="8"/>
      <c r="G72" s="51" t="s">
        <v>250</v>
      </c>
      <c r="H72" s="52"/>
      <c r="I72" s="52"/>
      <c r="J72" s="52"/>
      <c r="K72" s="52"/>
      <c r="L72" s="52"/>
      <c r="M72" s="52"/>
      <c r="N72" s="52"/>
      <c r="O72" s="53"/>
      <c r="P72" s="8"/>
      <c r="Q72" s="51" t="s">
        <v>250</v>
      </c>
      <c r="R72" s="52"/>
      <c r="S72" s="52"/>
      <c r="T72" s="52"/>
      <c r="U72" s="52"/>
      <c r="V72" s="52"/>
      <c r="W72" s="52"/>
      <c r="X72" s="52"/>
      <c r="Y72" s="53"/>
      <c r="Z72" s="35">
        <v>80</v>
      </c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51" t="s">
        <v>249</v>
      </c>
      <c r="AQ72" s="52"/>
      <c r="AR72" s="52"/>
      <c r="AS72" s="52"/>
      <c r="AT72" s="52"/>
      <c r="AU72" s="52"/>
      <c r="AV72" s="52"/>
      <c r="AW72" s="52"/>
      <c r="AX72" s="53"/>
      <c r="AY72" s="42" t="s">
        <v>163</v>
      </c>
      <c r="AZ72" s="42"/>
      <c r="BA72" s="42"/>
      <c r="BB72" s="42"/>
      <c r="BC72" s="42"/>
      <c r="BD72" s="42"/>
      <c r="BE72" s="51" t="s">
        <v>249</v>
      </c>
      <c r="BF72" s="52"/>
      <c r="BG72" s="52"/>
      <c r="BH72" s="52"/>
      <c r="BI72" s="52"/>
      <c r="BJ72" s="52"/>
      <c r="BK72" s="52"/>
      <c r="BL72" s="52"/>
      <c r="BM72" s="53"/>
      <c r="BN72" s="8"/>
      <c r="BO72" s="35"/>
      <c r="BP72" s="35"/>
      <c r="BQ72" s="35"/>
      <c r="BR72" s="35"/>
      <c r="BS72" s="35"/>
      <c r="BT72" s="35"/>
      <c r="BU72" s="35"/>
      <c r="BV72" s="35"/>
      <c r="BW72" s="35"/>
      <c r="BX72" s="8"/>
      <c r="BY72" s="35"/>
      <c r="BZ72" s="35"/>
      <c r="CA72" s="35"/>
      <c r="CB72" s="35"/>
      <c r="CC72" s="35"/>
      <c r="CD72" s="35"/>
      <c r="CE72" s="35"/>
      <c r="CF72" s="35"/>
      <c r="CG72" s="35"/>
      <c r="CH72" s="4"/>
    </row>
    <row r="73" spans="1:86" ht="30" customHeight="1">
      <c r="A73" s="10" t="s">
        <v>240</v>
      </c>
      <c r="B73" s="39" t="s">
        <v>157</v>
      </c>
      <c r="C73" s="40"/>
      <c r="D73" s="40"/>
      <c r="E73" s="40"/>
      <c r="F73" s="8"/>
      <c r="G73" s="54"/>
      <c r="H73" s="55"/>
      <c r="I73" s="55"/>
      <c r="J73" s="55"/>
      <c r="K73" s="55"/>
      <c r="L73" s="55"/>
      <c r="M73" s="55"/>
      <c r="N73" s="55"/>
      <c r="O73" s="56"/>
      <c r="P73" s="8"/>
      <c r="Q73" s="54"/>
      <c r="R73" s="55"/>
      <c r="S73" s="55"/>
      <c r="T73" s="55"/>
      <c r="U73" s="55"/>
      <c r="V73" s="55"/>
      <c r="W73" s="55"/>
      <c r="X73" s="55"/>
      <c r="Y73" s="56"/>
      <c r="Z73" s="35">
        <v>80</v>
      </c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54"/>
      <c r="AQ73" s="55"/>
      <c r="AR73" s="55"/>
      <c r="AS73" s="55"/>
      <c r="AT73" s="55"/>
      <c r="AU73" s="55"/>
      <c r="AV73" s="55"/>
      <c r="AW73" s="55"/>
      <c r="AX73" s="56"/>
      <c r="AY73" s="42" t="s">
        <v>163</v>
      </c>
      <c r="AZ73" s="42"/>
      <c r="BA73" s="42"/>
      <c r="BB73" s="42"/>
      <c r="BC73" s="42"/>
      <c r="BD73" s="42"/>
      <c r="BE73" s="54"/>
      <c r="BF73" s="55"/>
      <c r="BG73" s="55"/>
      <c r="BH73" s="55"/>
      <c r="BI73" s="55"/>
      <c r="BJ73" s="55"/>
      <c r="BK73" s="55"/>
      <c r="BL73" s="55"/>
      <c r="BM73" s="56"/>
      <c r="BN73" s="8"/>
      <c r="BO73" s="35"/>
      <c r="BP73" s="35"/>
      <c r="BQ73" s="35"/>
      <c r="BR73" s="35"/>
      <c r="BS73" s="35"/>
      <c r="BT73" s="35"/>
      <c r="BU73" s="35"/>
      <c r="BV73" s="35"/>
      <c r="BW73" s="35"/>
      <c r="BX73" s="8"/>
      <c r="BY73" s="35"/>
      <c r="BZ73" s="35"/>
      <c r="CA73" s="35"/>
      <c r="CB73" s="35"/>
      <c r="CC73" s="35"/>
      <c r="CD73" s="35"/>
      <c r="CE73" s="35"/>
      <c r="CF73" s="35"/>
      <c r="CG73" s="35"/>
      <c r="CH73" s="4"/>
    </row>
    <row r="74" spans="1:86" ht="30" customHeight="1">
      <c r="A74" s="10" t="s">
        <v>220</v>
      </c>
      <c r="B74" s="39" t="s">
        <v>157</v>
      </c>
      <c r="C74" s="40"/>
      <c r="D74" s="40"/>
      <c r="E74" s="40"/>
      <c r="F74" s="8"/>
      <c r="G74" s="51" t="s">
        <v>245</v>
      </c>
      <c r="H74" s="52"/>
      <c r="I74" s="52"/>
      <c r="J74" s="52"/>
      <c r="K74" s="52"/>
      <c r="L74" s="52"/>
      <c r="M74" s="52"/>
      <c r="N74" s="52"/>
      <c r="O74" s="53"/>
      <c r="P74" s="8"/>
      <c r="Q74" s="51" t="s">
        <v>245</v>
      </c>
      <c r="R74" s="52"/>
      <c r="S74" s="52"/>
      <c r="T74" s="52"/>
      <c r="U74" s="52"/>
      <c r="V74" s="52"/>
      <c r="W74" s="52"/>
      <c r="X74" s="52"/>
      <c r="Y74" s="53"/>
      <c r="Z74" s="35">
        <v>80</v>
      </c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51" t="s">
        <v>241</v>
      </c>
      <c r="AQ74" s="52"/>
      <c r="AR74" s="52"/>
      <c r="AS74" s="52"/>
      <c r="AT74" s="52"/>
      <c r="AU74" s="52"/>
      <c r="AV74" s="52"/>
      <c r="AW74" s="52"/>
      <c r="AX74" s="53"/>
      <c r="AY74" s="42" t="s">
        <v>163</v>
      </c>
      <c r="AZ74" s="42"/>
      <c r="BA74" s="42"/>
      <c r="BB74" s="42"/>
      <c r="BC74" s="42"/>
      <c r="BD74" s="42"/>
      <c r="BE74" s="51" t="s">
        <v>241</v>
      </c>
      <c r="BF74" s="52"/>
      <c r="BG74" s="52"/>
      <c r="BH74" s="52"/>
      <c r="BI74" s="52"/>
      <c r="BJ74" s="52"/>
      <c r="BK74" s="52"/>
      <c r="BL74" s="52"/>
      <c r="BM74" s="53"/>
      <c r="BN74" s="8"/>
      <c r="BO74" s="35" t="s">
        <v>230</v>
      </c>
      <c r="BP74" s="35"/>
      <c r="BQ74" s="35"/>
      <c r="BR74" s="35"/>
      <c r="BS74" s="35"/>
      <c r="BT74" s="35"/>
      <c r="BU74" s="35"/>
      <c r="BV74" s="35"/>
      <c r="BW74" s="35"/>
      <c r="BX74" s="8"/>
      <c r="BY74" s="35" t="s">
        <v>230</v>
      </c>
      <c r="BZ74" s="35"/>
      <c r="CA74" s="35"/>
      <c r="CB74" s="35"/>
      <c r="CC74" s="35"/>
      <c r="CD74" s="35"/>
      <c r="CE74" s="35"/>
      <c r="CF74" s="35"/>
      <c r="CG74" s="35"/>
      <c r="CH74" s="4"/>
    </row>
    <row r="75" spans="1:86" ht="30" customHeight="1">
      <c r="A75" s="10" t="s">
        <v>221</v>
      </c>
      <c r="B75" s="39" t="s">
        <v>157</v>
      </c>
      <c r="C75" s="40"/>
      <c r="D75" s="40"/>
      <c r="E75" s="40"/>
      <c r="F75" s="8"/>
      <c r="G75" s="54"/>
      <c r="H75" s="55"/>
      <c r="I75" s="55"/>
      <c r="J75" s="55"/>
      <c r="K75" s="55"/>
      <c r="L75" s="55"/>
      <c r="M75" s="55"/>
      <c r="N75" s="55"/>
      <c r="O75" s="56"/>
      <c r="P75" s="8"/>
      <c r="Q75" s="54"/>
      <c r="R75" s="55"/>
      <c r="S75" s="55"/>
      <c r="T75" s="55"/>
      <c r="U75" s="55"/>
      <c r="V75" s="55"/>
      <c r="W75" s="55"/>
      <c r="X75" s="55"/>
      <c r="Y75" s="56"/>
      <c r="Z75" s="35">
        <v>80</v>
      </c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54"/>
      <c r="AQ75" s="55"/>
      <c r="AR75" s="55"/>
      <c r="AS75" s="55"/>
      <c r="AT75" s="55"/>
      <c r="AU75" s="55"/>
      <c r="AV75" s="55"/>
      <c r="AW75" s="55"/>
      <c r="AX75" s="56"/>
      <c r="AY75" s="42" t="s">
        <v>163</v>
      </c>
      <c r="AZ75" s="42"/>
      <c r="BA75" s="42"/>
      <c r="BB75" s="42"/>
      <c r="BC75" s="42"/>
      <c r="BD75" s="42"/>
      <c r="BE75" s="54"/>
      <c r="BF75" s="55"/>
      <c r="BG75" s="55"/>
      <c r="BH75" s="55"/>
      <c r="BI75" s="55"/>
      <c r="BJ75" s="55"/>
      <c r="BK75" s="55"/>
      <c r="BL75" s="55"/>
      <c r="BM75" s="56"/>
      <c r="BN75" s="8"/>
      <c r="BO75" s="35" t="s">
        <v>230</v>
      </c>
      <c r="BP75" s="35"/>
      <c r="BQ75" s="35"/>
      <c r="BR75" s="35"/>
      <c r="BS75" s="35"/>
      <c r="BT75" s="35"/>
      <c r="BU75" s="35"/>
      <c r="BV75" s="35"/>
      <c r="BW75" s="35"/>
      <c r="BX75" s="8"/>
      <c r="BY75" s="35" t="s">
        <v>230</v>
      </c>
      <c r="BZ75" s="35"/>
      <c r="CA75" s="35"/>
      <c r="CB75" s="35"/>
      <c r="CC75" s="35"/>
      <c r="CD75" s="35"/>
      <c r="CE75" s="35"/>
      <c r="CF75" s="35"/>
      <c r="CG75" s="35"/>
      <c r="CH75" s="4"/>
    </row>
    <row r="76" spans="1:86" ht="30" customHeight="1">
      <c r="A76" s="10" t="s">
        <v>222</v>
      </c>
      <c r="B76" s="39" t="s">
        <v>157</v>
      </c>
      <c r="C76" s="40"/>
      <c r="D76" s="40"/>
      <c r="E76" s="40"/>
      <c r="F76" s="8"/>
      <c r="G76" s="51" t="s">
        <v>246</v>
      </c>
      <c r="H76" s="52"/>
      <c r="I76" s="52"/>
      <c r="J76" s="52"/>
      <c r="K76" s="52"/>
      <c r="L76" s="52"/>
      <c r="M76" s="52"/>
      <c r="N76" s="52"/>
      <c r="O76" s="53"/>
      <c r="P76" s="8"/>
      <c r="Q76" s="51" t="s">
        <v>246</v>
      </c>
      <c r="R76" s="52"/>
      <c r="S76" s="52"/>
      <c r="T76" s="52"/>
      <c r="U76" s="52"/>
      <c r="V76" s="52"/>
      <c r="W76" s="52"/>
      <c r="X76" s="52"/>
      <c r="Y76" s="53"/>
      <c r="Z76" s="35">
        <v>80</v>
      </c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51" t="s">
        <v>242</v>
      </c>
      <c r="AQ76" s="52"/>
      <c r="AR76" s="52"/>
      <c r="AS76" s="52"/>
      <c r="AT76" s="52"/>
      <c r="AU76" s="52"/>
      <c r="AV76" s="52"/>
      <c r="AW76" s="52"/>
      <c r="AX76" s="53"/>
      <c r="AY76" s="42" t="s">
        <v>163</v>
      </c>
      <c r="AZ76" s="42"/>
      <c r="BA76" s="42"/>
      <c r="BB76" s="42"/>
      <c r="BC76" s="42"/>
      <c r="BD76" s="42"/>
      <c r="BE76" s="51" t="s">
        <v>242</v>
      </c>
      <c r="BF76" s="52"/>
      <c r="BG76" s="52"/>
      <c r="BH76" s="52"/>
      <c r="BI76" s="52"/>
      <c r="BJ76" s="52"/>
      <c r="BK76" s="52"/>
      <c r="BL76" s="52"/>
      <c r="BM76" s="53"/>
      <c r="BN76" s="8"/>
      <c r="BO76" s="35" t="s">
        <v>233</v>
      </c>
      <c r="BP76" s="35"/>
      <c r="BQ76" s="35"/>
      <c r="BR76" s="35"/>
      <c r="BS76" s="35"/>
      <c r="BT76" s="35"/>
      <c r="BU76" s="35"/>
      <c r="BV76" s="35"/>
      <c r="BW76" s="35"/>
      <c r="BX76" s="8"/>
      <c r="BY76" s="35" t="s">
        <v>233</v>
      </c>
      <c r="BZ76" s="35"/>
      <c r="CA76" s="35"/>
      <c r="CB76" s="35"/>
      <c r="CC76" s="35"/>
      <c r="CD76" s="35"/>
      <c r="CE76" s="35"/>
      <c r="CF76" s="35"/>
      <c r="CG76" s="35"/>
      <c r="CH76" s="4"/>
    </row>
    <row r="77" spans="1:86" ht="30" customHeight="1">
      <c r="A77" s="10" t="s">
        <v>223</v>
      </c>
      <c r="B77" s="39" t="s">
        <v>157</v>
      </c>
      <c r="C77" s="40"/>
      <c r="D77" s="40"/>
      <c r="E77" s="40"/>
      <c r="F77" s="8"/>
      <c r="G77" s="54"/>
      <c r="H77" s="55"/>
      <c r="I77" s="55"/>
      <c r="J77" s="55"/>
      <c r="K77" s="55"/>
      <c r="L77" s="55"/>
      <c r="M77" s="55"/>
      <c r="N77" s="55"/>
      <c r="O77" s="56"/>
      <c r="P77" s="8"/>
      <c r="Q77" s="54"/>
      <c r="R77" s="55"/>
      <c r="S77" s="55"/>
      <c r="T77" s="55"/>
      <c r="U77" s="55"/>
      <c r="V77" s="55"/>
      <c r="W77" s="55"/>
      <c r="X77" s="55"/>
      <c r="Y77" s="56"/>
      <c r="Z77" s="35">
        <v>80</v>
      </c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54"/>
      <c r="AQ77" s="55"/>
      <c r="AR77" s="55"/>
      <c r="AS77" s="55"/>
      <c r="AT77" s="55"/>
      <c r="AU77" s="55"/>
      <c r="AV77" s="55"/>
      <c r="AW77" s="55"/>
      <c r="AX77" s="56"/>
      <c r="AY77" s="42" t="s">
        <v>163</v>
      </c>
      <c r="AZ77" s="42"/>
      <c r="BA77" s="42"/>
      <c r="BB77" s="42"/>
      <c r="BC77" s="42"/>
      <c r="BD77" s="42"/>
      <c r="BE77" s="54"/>
      <c r="BF77" s="55"/>
      <c r="BG77" s="55"/>
      <c r="BH77" s="55"/>
      <c r="BI77" s="55"/>
      <c r="BJ77" s="55"/>
      <c r="BK77" s="55"/>
      <c r="BL77" s="55"/>
      <c r="BM77" s="56"/>
      <c r="BN77" s="8"/>
      <c r="BO77" s="35" t="s">
        <v>233</v>
      </c>
      <c r="BP77" s="35"/>
      <c r="BQ77" s="35"/>
      <c r="BR77" s="35"/>
      <c r="BS77" s="35"/>
      <c r="BT77" s="35"/>
      <c r="BU77" s="35"/>
      <c r="BV77" s="35"/>
      <c r="BW77" s="35"/>
      <c r="BX77" s="8"/>
      <c r="BY77" s="35"/>
      <c r="BZ77" s="35"/>
      <c r="CA77" s="35"/>
      <c r="CB77" s="35"/>
      <c r="CC77" s="35"/>
      <c r="CD77" s="35"/>
      <c r="CE77" s="35"/>
      <c r="CF77" s="35"/>
      <c r="CG77" s="35"/>
      <c r="CH77" s="4"/>
    </row>
    <row r="78" spans="1:86" ht="30" customHeight="1">
      <c r="A78" s="10" t="s">
        <v>224</v>
      </c>
      <c r="B78" s="39" t="s">
        <v>157</v>
      </c>
      <c r="C78" s="40"/>
      <c r="D78" s="40"/>
      <c r="E78" s="40"/>
      <c r="F78" s="8"/>
      <c r="G78" s="51" t="s">
        <v>246</v>
      </c>
      <c r="H78" s="52"/>
      <c r="I78" s="52"/>
      <c r="J78" s="52"/>
      <c r="K78" s="52"/>
      <c r="L78" s="52"/>
      <c r="M78" s="52"/>
      <c r="N78" s="52"/>
      <c r="O78" s="53"/>
      <c r="P78" s="8"/>
      <c r="Q78" s="51" t="s">
        <v>247</v>
      </c>
      <c r="R78" s="52"/>
      <c r="S78" s="52"/>
      <c r="T78" s="52"/>
      <c r="U78" s="52"/>
      <c r="V78" s="52"/>
      <c r="W78" s="52"/>
      <c r="X78" s="52"/>
      <c r="Y78" s="53"/>
      <c r="Z78" s="35">
        <v>80</v>
      </c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51" t="s">
        <v>242</v>
      </c>
      <c r="AQ78" s="52"/>
      <c r="AR78" s="52"/>
      <c r="AS78" s="52"/>
      <c r="AT78" s="52"/>
      <c r="AU78" s="52"/>
      <c r="AV78" s="52"/>
      <c r="AW78" s="52"/>
      <c r="AX78" s="53"/>
      <c r="AY78" s="42" t="s">
        <v>163</v>
      </c>
      <c r="AZ78" s="42"/>
      <c r="BA78" s="42"/>
      <c r="BB78" s="42"/>
      <c r="BC78" s="42"/>
      <c r="BD78" s="42"/>
      <c r="BE78" s="51" t="s">
        <v>243</v>
      </c>
      <c r="BF78" s="52"/>
      <c r="BG78" s="52"/>
      <c r="BH78" s="52"/>
      <c r="BI78" s="52"/>
      <c r="BJ78" s="52"/>
      <c r="BK78" s="52"/>
      <c r="BL78" s="52"/>
      <c r="BM78" s="53"/>
      <c r="BN78" s="8"/>
      <c r="BO78" s="35" t="s">
        <v>233</v>
      </c>
      <c r="BP78" s="35"/>
      <c r="BQ78" s="35"/>
      <c r="BR78" s="35"/>
      <c r="BS78" s="35"/>
      <c r="BT78" s="35"/>
      <c r="BU78" s="35"/>
      <c r="BV78" s="35"/>
      <c r="BW78" s="35"/>
      <c r="BX78" s="8"/>
      <c r="BY78" s="35"/>
      <c r="BZ78" s="35"/>
      <c r="CA78" s="35"/>
      <c r="CB78" s="35"/>
      <c r="CC78" s="35"/>
      <c r="CD78" s="35"/>
      <c r="CE78" s="35"/>
      <c r="CF78" s="35"/>
      <c r="CG78" s="35"/>
      <c r="CH78" s="4"/>
    </row>
    <row r="79" spans="1:86" ht="30" customHeight="1">
      <c r="A79" s="10" t="s">
        <v>225</v>
      </c>
      <c r="B79" s="39" t="s">
        <v>157</v>
      </c>
      <c r="C79" s="40"/>
      <c r="D79" s="40"/>
      <c r="E79" s="40"/>
      <c r="F79" s="8"/>
      <c r="G79" s="54"/>
      <c r="H79" s="55"/>
      <c r="I79" s="55"/>
      <c r="J79" s="55"/>
      <c r="K79" s="55"/>
      <c r="L79" s="55"/>
      <c r="M79" s="55"/>
      <c r="N79" s="55"/>
      <c r="O79" s="56"/>
      <c r="P79" s="8"/>
      <c r="Q79" s="54"/>
      <c r="R79" s="55"/>
      <c r="S79" s="55"/>
      <c r="T79" s="55"/>
      <c r="U79" s="55"/>
      <c r="V79" s="55"/>
      <c r="W79" s="55"/>
      <c r="X79" s="55"/>
      <c r="Y79" s="56"/>
      <c r="Z79" s="35">
        <v>80</v>
      </c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54"/>
      <c r="AQ79" s="55"/>
      <c r="AR79" s="55"/>
      <c r="AS79" s="55"/>
      <c r="AT79" s="55"/>
      <c r="AU79" s="55"/>
      <c r="AV79" s="55"/>
      <c r="AW79" s="55"/>
      <c r="AX79" s="56"/>
      <c r="AY79" s="42" t="s">
        <v>163</v>
      </c>
      <c r="AZ79" s="42"/>
      <c r="BA79" s="42"/>
      <c r="BB79" s="42"/>
      <c r="BC79" s="42"/>
      <c r="BD79" s="42"/>
      <c r="BE79" s="54"/>
      <c r="BF79" s="55"/>
      <c r="BG79" s="55"/>
      <c r="BH79" s="55"/>
      <c r="BI79" s="55"/>
      <c r="BJ79" s="55"/>
      <c r="BK79" s="55"/>
      <c r="BL79" s="55"/>
      <c r="BM79" s="56"/>
      <c r="BN79" s="8"/>
      <c r="BO79" s="35"/>
      <c r="BP79" s="35"/>
      <c r="BQ79" s="35"/>
      <c r="BR79" s="35"/>
      <c r="BS79" s="35"/>
      <c r="BT79" s="35"/>
      <c r="BU79" s="35"/>
      <c r="BV79" s="35"/>
      <c r="BW79" s="35"/>
      <c r="BX79" s="8"/>
      <c r="BY79" s="35" t="s">
        <v>236</v>
      </c>
      <c r="BZ79" s="35"/>
      <c r="CA79" s="35"/>
      <c r="CB79" s="35"/>
      <c r="CC79" s="35"/>
      <c r="CD79" s="35"/>
      <c r="CE79" s="35"/>
      <c r="CF79" s="35"/>
      <c r="CG79" s="35"/>
      <c r="CH79" s="4"/>
    </row>
    <row r="80" spans="1:86" ht="30" customHeight="1">
      <c r="A80" s="10" t="s">
        <v>226</v>
      </c>
      <c r="B80" s="39" t="s">
        <v>157</v>
      </c>
      <c r="C80" s="40"/>
      <c r="D80" s="40"/>
      <c r="E80" s="40"/>
      <c r="F80" s="8"/>
      <c r="G80" s="51" t="s">
        <v>247</v>
      </c>
      <c r="H80" s="52"/>
      <c r="I80" s="52"/>
      <c r="J80" s="52"/>
      <c r="K80" s="52"/>
      <c r="L80" s="52"/>
      <c r="M80" s="52"/>
      <c r="N80" s="52"/>
      <c r="O80" s="53"/>
      <c r="P80" s="8"/>
      <c r="Q80" s="51" t="s">
        <v>247</v>
      </c>
      <c r="R80" s="52"/>
      <c r="S80" s="52"/>
      <c r="T80" s="52"/>
      <c r="U80" s="52"/>
      <c r="V80" s="52"/>
      <c r="W80" s="52"/>
      <c r="X80" s="52"/>
      <c r="Y80" s="53"/>
      <c r="Z80" s="35">
        <v>80</v>
      </c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51" t="s">
        <v>243</v>
      </c>
      <c r="AQ80" s="52"/>
      <c r="AR80" s="52"/>
      <c r="AS80" s="52"/>
      <c r="AT80" s="52"/>
      <c r="AU80" s="52"/>
      <c r="AV80" s="52"/>
      <c r="AW80" s="52"/>
      <c r="AX80" s="53"/>
      <c r="AY80" s="42" t="s">
        <v>163</v>
      </c>
      <c r="AZ80" s="42"/>
      <c r="BA80" s="42"/>
      <c r="BB80" s="42"/>
      <c r="BC80" s="42"/>
      <c r="BD80" s="42"/>
      <c r="BE80" s="51" t="s">
        <v>243</v>
      </c>
      <c r="BF80" s="52"/>
      <c r="BG80" s="52"/>
      <c r="BH80" s="52"/>
      <c r="BI80" s="52"/>
      <c r="BJ80" s="52"/>
      <c r="BK80" s="52"/>
      <c r="BL80" s="52"/>
      <c r="BM80" s="53"/>
      <c r="BN80" s="8"/>
      <c r="BO80" s="35" t="s">
        <v>234</v>
      </c>
      <c r="BP80" s="35"/>
      <c r="BQ80" s="35"/>
      <c r="BR80" s="35"/>
      <c r="BS80" s="35"/>
      <c r="BT80" s="35"/>
      <c r="BU80" s="35"/>
      <c r="BV80" s="35"/>
      <c r="BW80" s="35"/>
      <c r="BX80" s="8"/>
      <c r="BY80" s="35" t="s">
        <v>234</v>
      </c>
      <c r="BZ80" s="35"/>
      <c r="CA80" s="35"/>
      <c r="CB80" s="35"/>
      <c r="CC80" s="35"/>
      <c r="CD80" s="35"/>
      <c r="CE80" s="35"/>
      <c r="CF80" s="35"/>
      <c r="CG80" s="35"/>
      <c r="CH80" s="4"/>
    </row>
    <row r="81" spans="1:86" ht="30" customHeight="1">
      <c r="A81" s="10" t="s">
        <v>227</v>
      </c>
      <c r="B81" s="39" t="s">
        <v>157</v>
      </c>
      <c r="C81" s="40"/>
      <c r="D81" s="40"/>
      <c r="E81" s="40"/>
      <c r="F81" s="8"/>
      <c r="G81" s="54"/>
      <c r="H81" s="55"/>
      <c r="I81" s="55"/>
      <c r="J81" s="55"/>
      <c r="K81" s="55"/>
      <c r="L81" s="55"/>
      <c r="M81" s="55"/>
      <c r="N81" s="55"/>
      <c r="O81" s="56"/>
      <c r="P81" s="8"/>
      <c r="Q81" s="54"/>
      <c r="R81" s="55"/>
      <c r="S81" s="55"/>
      <c r="T81" s="55"/>
      <c r="U81" s="55"/>
      <c r="V81" s="55"/>
      <c r="W81" s="55"/>
      <c r="X81" s="55"/>
      <c r="Y81" s="56"/>
      <c r="Z81" s="35">
        <v>80</v>
      </c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54"/>
      <c r="AQ81" s="55"/>
      <c r="AR81" s="55"/>
      <c r="AS81" s="55"/>
      <c r="AT81" s="55"/>
      <c r="AU81" s="55"/>
      <c r="AV81" s="55"/>
      <c r="AW81" s="55"/>
      <c r="AX81" s="56"/>
      <c r="AY81" s="42" t="s">
        <v>163</v>
      </c>
      <c r="AZ81" s="42"/>
      <c r="BA81" s="42"/>
      <c r="BB81" s="42"/>
      <c r="BC81" s="42"/>
      <c r="BD81" s="42"/>
      <c r="BE81" s="54"/>
      <c r="BF81" s="55"/>
      <c r="BG81" s="55"/>
      <c r="BH81" s="55"/>
      <c r="BI81" s="55"/>
      <c r="BJ81" s="55"/>
      <c r="BK81" s="55"/>
      <c r="BL81" s="55"/>
      <c r="BM81" s="56"/>
      <c r="BN81" s="8"/>
      <c r="BO81" s="35" t="s">
        <v>234</v>
      </c>
      <c r="BP81" s="35"/>
      <c r="BQ81" s="35"/>
      <c r="BR81" s="35"/>
      <c r="BS81" s="35"/>
      <c r="BT81" s="35"/>
      <c r="BU81" s="35"/>
      <c r="BV81" s="35"/>
      <c r="BW81" s="35"/>
      <c r="BX81" s="8"/>
      <c r="BY81" s="35" t="s">
        <v>234</v>
      </c>
      <c r="BZ81" s="35"/>
      <c r="CA81" s="35"/>
      <c r="CB81" s="35"/>
      <c r="CC81" s="35"/>
      <c r="CD81" s="35"/>
      <c r="CE81" s="35"/>
      <c r="CF81" s="35"/>
      <c r="CG81" s="35"/>
      <c r="CH81" s="4"/>
    </row>
    <row r="82" spans="1:86" ht="30" customHeight="1">
      <c r="A82" s="10" t="s">
        <v>228</v>
      </c>
      <c r="B82" s="39" t="s">
        <v>157</v>
      </c>
      <c r="C82" s="40"/>
      <c r="D82" s="40"/>
      <c r="E82" s="40"/>
      <c r="F82" s="8"/>
      <c r="G82" s="51" t="s">
        <v>248</v>
      </c>
      <c r="H82" s="52"/>
      <c r="I82" s="52"/>
      <c r="J82" s="52"/>
      <c r="K82" s="52"/>
      <c r="L82" s="52"/>
      <c r="M82" s="52"/>
      <c r="N82" s="52"/>
      <c r="O82" s="53"/>
      <c r="P82" s="8"/>
      <c r="Q82" s="51" t="s">
        <v>248</v>
      </c>
      <c r="R82" s="52"/>
      <c r="S82" s="52"/>
      <c r="T82" s="52"/>
      <c r="U82" s="52"/>
      <c r="V82" s="52"/>
      <c r="W82" s="52"/>
      <c r="X82" s="52"/>
      <c r="Y82" s="53"/>
      <c r="Z82" s="35">
        <v>80</v>
      </c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51" t="s">
        <v>244</v>
      </c>
      <c r="AQ82" s="52"/>
      <c r="AR82" s="52"/>
      <c r="AS82" s="52"/>
      <c r="AT82" s="52"/>
      <c r="AU82" s="52"/>
      <c r="AV82" s="52"/>
      <c r="AW82" s="52"/>
      <c r="AX82" s="53"/>
      <c r="AY82" s="42" t="s">
        <v>163</v>
      </c>
      <c r="AZ82" s="42"/>
      <c r="BA82" s="42"/>
      <c r="BB82" s="42"/>
      <c r="BC82" s="42"/>
      <c r="BD82" s="42"/>
      <c r="BE82" s="51" t="s">
        <v>244</v>
      </c>
      <c r="BF82" s="52"/>
      <c r="BG82" s="52"/>
      <c r="BH82" s="52"/>
      <c r="BI82" s="52"/>
      <c r="BJ82" s="52"/>
      <c r="BK82" s="52"/>
      <c r="BL82" s="52"/>
      <c r="BM82" s="53"/>
      <c r="BN82" s="8"/>
      <c r="BO82" s="35"/>
      <c r="BP82" s="35"/>
      <c r="BQ82" s="35"/>
      <c r="BR82" s="35"/>
      <c r="BS82" s="35"/>
      <c r="BT82" s="35"/>
      <c r="BU82" s="35"/>
      <c r="BV82" s="35"/>
      <c r="BW82" s="35"/>
      <c r="BX82" s="8"/>
      <c r="BY82" s="35" t="s">
        <v>235</v>
      </c>
      <c r="BZ82" s="35"/>
      <c r="CA82" s="35"/>
      <c r="CB82" s="35"/>
      <c r="CC82" s="35"/>
      <c r="CD82" s="35"/>
      <c r="CE82" s="35"/>
      <c r="CF82" s="35"/>
      <c r="CG82" s="35"/>
      <c r="CH82" s="4"/>
    </row>
    <row r="83" spans="1:86" ht="30" customHeight="1">
      <c r="A83" s="10" t="s">
        <v>229</v>
      </c>
      <c r="B83" s="39" t="s">
        <v>157</v>
      </c>
      <c r="C83" s="40"/>
      <c r="D83" s="40"/>
      <c r="E83" s="40"/>
      <c r="F83" s="8"/>
      <c r="G83" s="54"/>
      <c r="H83" s="55"/>
      <c r="I83" s="55"/>
      <c r="J83" s="55"/>
      <c r="K83" s="55"/>
      <c r="L83" s="55"/>
      <c r="M83" s="55"/>
      <c r="N83" s="55"/>
      <c r="O83" s="56"/>
      <c r="P83" s="8"/>
      <c r="Q83" s="54"/>
      <c r="R83" s="55"/>
      <c r="S83" s="55"/>
      <c r="T83" s="55"/>
      <c r="U83" s="55"/>
      <c r="V83" s="55"/>
      <c r="W83" s="55"/>
      <c r="X83" s="55"/>
      <c r="Y83" s="56"/>
      <c r="Z83" s="35">
        <v>80</v>
      </c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54"/>
      <c r="AQ83" s="55"/>
      <c r="AR83" s="55"/>
      <c r="AS83" s="55"/>
      <c r="AT83" s="55"/>
      <c r="AU83" s="55"/>
      <c r="AV83" s="55"/>
      <c r="AW83" s="55"/>
      <c r="AX83" s="56"/>
      <c r="AY83" s="42" t="s">
        <v>163</v>
      </c>
      <c r="AZ83" s="42"/>
      <c r="BA83" s="42"/>
      <c r="BB83" s="42"/>
      <c r="BC83" s="42"/>
      <c r="BD83" s="42"/>
      <c r="BE83" s="54"/>
      <c r="BF83" s="55"/>
      <c r="BG83" s="55"/>
      <c r="BH83" s="55"/>
      <c r="BI83" s="55"/>
      <c r="BJ83" s="55"/>
      <c r="BK83" s="55"/>
      <c r="BL83" s="55"/>
      <c r="BM83" s="56"/>
      <c r="BN83" s="8"/>
      <c r="BO83" s="35" t="s">
        <v>235</v>
      </c>
      <c r="BP83" s="35"/>
      <c r="BQ83" s="35"/>
      <c r="BR83" s="35"/>
      <c r="BS83" s="35"/>
      <c r="BT83" s="35"/>
      <c r="BU83" s="35"/>
      <c r="BV83" s="35"/>
      <c r="BW83" s="35"/>
      <c r="BX83" s="8"/>
      <c r="BY83" s="35"/>
      <c r="BZ83" s="35"/>
      <c r="CA83" s="35"/>
      <c r="CB83" s="35"/>
      <c r="CC83" s="35"/>
      <c r="CD83" s="35"/>
      <c r="CE83" s="35"/>
      <c r="CF83" s="35"/>
      <c r="CG83" s="35"/>
      <c r="CH83" s="4"/>
    </row>
    <row r="84" spans="1:86" ht="30" customHeight="1">
      <c r="A84" s="10" t="s">
        <v>62</v>
      </c>
      <c r="B84" s="39" t="s">
        <v>157</v>
      </c>
      <c r="C84" s="40"/>
      <c r="D84" s="40"/>
      <c r="E84" s="40"/>
      <c r="F84" s="8"/>
      <c r="G84" s="51" t="s">
        <v>66</v>
      </c>
      <c r="H84" s="52"/>
      <c r="I84" s="52"/>
      <c r="J84" s="52"/>
      <c r="K84" s="52"/>
      <c r="L84" s="52"/>
      <c r="M84" s="52"/>
      <c r="N84" s="52"/>
      <c r="O84" s="53"/>
      <c r="P84" s="8"/>
      <c r="Q84" s="51" t="s">
        <v>67</v>
      </c>
      <c r="R84" s="52"/>
      <c r="S84" s="52"/>
      <c r="T84" s="52"/>
      <c r="U84" s="52"/>
      <c r="V84" s="52"/>
      <c r="W84" s="52"/>
      <c r="X84" s="52"/>
      <c r="Y84" s="53"/>
      <c r="Z84" s="35">
        <v>80</v>
      </c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51" t="s">
        <v>68</v>
      </c>
      <c r="AQ84" s="52"/>
      <c r="AR84" s="52"/>
      <c r="AS84" s="52"/>
      <c r="AT84" s="52"/>
      <c r="AU84" s="52"/>
      <c r="AV84" s="52"/>
      <c r="AW84" s="52"/>
      <c r="AX84" s="53"/>
      <c r="AY84" s="42" t="s">
        <v>163</v>
      </c>
      <c r="AZ84" s="42"/>
      <c r="BA84" s="42"/>
      <c r="BB84" s="42"/>
      <c r="BC84" s="42"/>
      <c r="BD84" s="42"/>
      <c r="BE84" s="51" t="s">
        <v>69</v>
      </c>
      <c r="BF84" s="52"/>
      <c r="BG84" s="52"/>
      <c r="BH84" s="52"/>
      <c r="BI84" s="52"/>
      <c r="BJ84" s="52"/>
      <c r="BK84" s="52"/>
      <c r="BL84" s="52"/>
      <c r="BM84" s="53"/>
      <c r="BN84" s="8"/>
      <c r="BO84" s="46" t="s">
        <v>70</v>
      </c>
      <c r="BP84" s="46"/>
      <c r="BQ84" s="46"/>
      <c r="BR84" s="46"/>
      <c r="BS84" s="46"/>
      <c r="BT84" s="46"/>
      <c r="BU84" s="46"/>
      <c r="BV84" s="46"/>
      <c r="BW84" s="46"/>
      <c r="BX84" s="8"/>
      <c r="BY84" s="46" t="s">
        <v>70</v>
      </c>
      <c r="BZ84" s="46"/>
      <c r="CA84" s="46"/>
      <c r="CB84" s="46"/>
      <c r="CC84" s="46"/>
      <c r="CD84" s="46"/>
      <c r="CE84" s="46"/>
      <c r="CF84" s="46"/>
      <c r="CG84" s="46"/>
      <c r="CH84" s="4"/>
    </row>
    <row r="85" spans="1:86" ht="30" customHeight="1">
      <c r="A85" s="10" t="s">
        <v>63</v>
      </c>
      <c r="B85" s="39" t="s">
        <v>157</v>
      </c>
      <c r="C85" s="40"/>
      <c r="D85" s="40"/>
      <c r="E85" s="40"/>
      <c r="F85" s="8"/>
      <c r="G85" s="54"/>
      <c r="H85" s="55"/>
      <c r="I85" s="55"/>
      <c r="J85" s="55"/>
      <c r="K85" s="55"/>
      <c r="L85" s="55"/>
      <c r="M85" s="55"/>
      <c r="N85" s="55"/>
      <c r="O85" s="56"/>
      <c r="P85" s="8"/>
      <c r="Q85" s="54"/>
      <c r="R85" s="55"/>
      <c r="S85" s="55"/>
      <c r="T85" s="55"/>
      <c r="U85" s="55"/>
      <c r="V85" s="55"/>
      <c r="W85" s="55"/>
      <c r="X85" s="55"/>
      <c r="Y85" s="56"/>
      <c r="Z85" s="35">
        <v>80</v>
      </c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54"/>
      <c r="AQ85" s="55"/>
      <c r="AR85" s="55"/>
      <c r="AS85" s="55"/>
      <c r="AT85" s="55"/>
      <c r="AU85" s="55"/>
      <c r="AV85" s="55"/>
      <c r="AW85" s="55"/>
      <c r="AX85" s="56"/>
      <c r="AY85" s="42" t="s">
        <v>163</v>
      </c>
      <c r="AZ85" s="42"/>
      <c r="BA85" s="42"/>
      <c r="BB85" s="42"/>
      <c r="BC85" s="42"/>
      <c r="BD85" s="42"/>
      <c r="BE85" s="54"/>
      <c r="BF85" s="55"/>
      <c r="BG85" s="55"/>
      <c r="BH85" s="55"/>
      <c r="BI85" s="55"/>
      <c r="BJ85" s="55"/>
      <c r="BK85" s="55"/>
      <c r="BL85" s="55"/>
      <c r="BM85" s="56"/>
      <c r="BN85" s="8"/>
      <c r="BO85" s="46" t="s">
        <v>71</v>
      </c>
      <c r="BP85" s="46"/>
      <c r="BQ85" s="46"/>
      <c r="BR85" s="46"/>
      <c r="BS85" s="46"/>
      <c r="BT85" s="46"/>
      <c r="BU85" s="46"/>
      <c r="BV85" s="46"/>
      <c r="BW85" s="46"/>
      <c r="BX85" s="8"/>
      <c r="BY85" s="46" t="s">
        <v>70</v>
      </c>
      <c r="BZ85" s="46"/>
      <c r="CA85" s="46"/>
      <c r="CB85" s="46"/>
      <c r="CC85" s="46"/>
      <c r="CD85" s="46"/>
      <c r="CE85" s="46"/>
      <c r="CF85" s="46"/>
      <c r="CG85" s="46"/>
      <c r="CH85" s="4"/>
    </row>
    <row r="86" spans="1:86" ht="30" customHeight="1">
      <c r="A86" s="10" t="s">
        <v>64</v>
      </c>
      <c r="B86" s="39" t="s">
        <v>157</v>
      </c>
      <c r="C86" s="40"/>
      <c r="D86" s="40"/>
      <c r="E86" s="40"/>
      <c r="F86" s="8"/>
      <c r="G86" s="51" t="s">
        <v>66</v>
      </c>
      <c r="H86" s="52"/>
      <c r="I86" s="52"/>
      <c r="J86" s="52"/>
      <c r="K86" s="52"/>
      <c r="L86" s="52"/>
      <c r="M86" s="52"/>
      <c r="N86" s="52"/>
      <c r="O86" s="53"/>
      <c r="P86" s="8"/>
      <c r="Q86" s="51" t="s">
        <v>72</v>
      </c>
      <c r="R86" s="52"/>
      <c r="S86" s="52"/>
      <c r="T86" s="52"/>
      <c r="U86" s="52"/>
      <c r="V86" s="52"/>
      <c r="W86" s="52"/>
      <c r="X86" s="52"/>
      <c r="Y86" s="53"/>
      <c r="Z86" s="35">
        <v>80</v>
      </c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51" t="s">
        <v>73</v>
      </c>
      <c r="AQ86" s="52"/>
      <c r="AR86" s="52"/>
      <c r="AS86" s="52"/>
      <c r="AT86" s="52"/>
      <c r="AU86" s="52"/>
      <c r="AV86" s="52"/>
      <c r="AW86" s="52"/>
      <c r="AX86" s="53"/>
      <c r="AY86" s="42" t="s">
        <v>163</v>
      </c>
      <c r="AZ86" s="42"/>
      <c r="BA86" s="42"/>
      <c r="BB86" s="42"/>
      <c r="BC86" s="42"/>
      <c r="BD86" s="42"/>
      <c r="BE86" s="51"/>
      <c r="BF86" s="52"/>
      <c r="BG86" s="52"/>
      <c r="BH86" s="52"/>
      <c r="BI86" s="52"/>
      <c r="BJ86" s="52"/>
      <c r="BK86" s="52"/>
      <c r="BL86" s="52"/>
      <c r="BM86" s="53"/>
      <c r="BN86" s="8"/>
      <c r="BO86" s="35"/>
      <c r="BP86" s="35"/>
      <c r="BQ86" s="35"/>
      <c r="BR86" s="35"/>
      <c r="BS86" s="35"/>
      <c r="BT86" s="35"/>
      <c r="BU86" s="35"/>
      <c r="BV86" s="35"/>
      <c r="BW86" s="35"/>
      <c r="BX86" s="8"/>
      <c r="BY86" s="35"/>
      <c r="BZ86" s="35"/>
      <c r="CA86" s="35"/>
      <c r="CB86" s="35"/>
      <c r="CC86" s="35"/>
      <c r="CD86" s="35"/>
      <c r="CE86" s="35"/>
      <c r="CF86" s="35"/>
      <c r="CG86" s="35"/>
      <c r="CH86" s="4"/>
    </row>
    <row r="87" spans="1:86" ht="30" customHeight="1">
      <c r="A87" s="10" t="s">
        <v>65</v>
      </c>
      <c r="B87" s="39" t="s">
        <v>157</v>
      </c>
      <c r="C87" s="40"/>
      <c r="D87" s="40"/>
      <c r="E87" s="40"/>
      <c r="F87" s="8"/>
      <c r="G87" s="54"/>
      <c r="H87" s="55"/>
      <c r="I87" s="55"/>
      <c r="J87" s="55"/>
      <c r="K87" s="55"/>
      <c r="L87" s="55"/>
      <c r="M87" s="55"/>
      <c r="N87" s="55"/>
      <c r="O87" s="56"/>
      <c r="P87" s="8"/>
      <c r="Q87" s="54"/>
      <c r="R87" s="55"/>
      <c r="S87" s="55"/>
      <c r="T87" s="55"/>
      <c r="U87" s="55"/>
      <c r="V87" s="55"/>
      <c r="W87" s="55"/>
      <c r="X87" s="55"/>
      <c r="Y87" s="56"/>
      <c r="Z87" s="35">
        <v>80</v>
      </c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54"/>
      <c r="AQ87" s="55"/>
      <c r="AR87" s="55"/>
      <c r="AS87" s="55"/>
      <c r="AT87" s="55"/>
      <c r="AU87" s="55"/>
      <c r="AV87" s="55"/>
      <c r="AW87" s="55"/>
      <c r="AX87" s="56"/>
      <c r="AY87" s="42" t="s">
        <v>163</v>
      </c>
      <c r="AZ87" s="42"/>
      <c r="BA87" s="42"/>
      <c r="BB87" s="42"/>
      <c r="BC87" s="42"/>
      <c r="BD87" s="42"/>
      <c r="BE87" s="54"/>
      <c r="BF87" s="55"/>
      <c r="BG87" s="55"/>
      <c r="BH87" s="55"/>
      <c r="BI87" s="55"/>
      <c r="BJ87" s="55"/>
      <c r="BK87" s="55"/>
      <c r="BL87" s="55"/>
      <c r="BM87" s="56"/>
      <c r="BN87" s="8"/>
      <c r="BO87" s="35"/>
      <c r="BP87" s="35"/>
      <c r="BQ87" s="35"/>
      <c r="BR87" s="35"/>
      <c r="BS87" s="35"/>
      <c r="BT87" s="35"/>
      <c r="BU87" s="35"/>
      <c r="BV87" s="35"/>
      <c r="BW87" s="35"/>
      <c r="BX87" s="8"/>
      <c r="BY87" s="35"/>
      <c r="BZ87" s="35"/>
      <c r="CA87" s="35"/>
      <c r="CB87" s="35"/>
      <c r="CC87" s="35"/>
      <c r="CD87" s="35"/>
      <c r="CE87" s="35"/>
      <c r="CF87" s="35"/>
      <c r="CG87" s="35"/>
      <c r="CH87" s="4"/>
    </row>
    <row r="88" spans="1:86" ht="30" customHeight="1">
      <c r="A88" s="10" t="s">
        <v>216</v>
      </c>
      <c r="B88" s="39" t="s">
        <v>157</v>
      </c>
      <c r="C88" s="40"/>
      <c r="D88" s="40"/>
      <c r="E88" s="40"/>
      <c r="F88" s="8"/>
      <c r="G88" s="51" t="s">
        <v>82</v>
      </c>
      <c r="H88" s="52"/>
      <c r="I88" s="52"/>
      <c r="J88" s="52"/>
      <c r="K88" s="52"/>
      <c r="L88" s="52"/>
      <c r="M88" s="52"/>
      <c r="N88" s="52"/>
      <c r="O88" s="53"/>
      <c r="P88" s="8"/>
      <c r="Q88" s="51" t="s">
        <v>83</v>
      </c>
      <c r="R88" s="52"/>
      <c r="S88" s="52"/>
      <c r="T88" s="52"/>
      <c r="U88" s="52"/>
      <c r="V88" s="52"/>
      <c r="W88" s="52"/>
      <c r="X88" s="52"/>
      <c r="Y88" s="53"/>
      <c r="Z88" s="35">
        <v>80</v>
      </c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51" t="s">
        <v>79</v>
      </c>
      <c r="AQ88" s="52"/>
      <c r="AR88" s="52"/>
      <c r="AS88" s="52"/>
      <c r="AT88" s="52"/>
      <c r="AU88" s="52"/>
      <c r="AV88" s="52"/>
      <c r="AW88" s="52"/>
      <c r="AX88" s="53"/>
      <c r="AY88" s="42" t="s">
        <v>163</v>
      </c>
      <c r="AZ88" s="42"/>
      <c r="BA88" s="42"/>
      <c r="BB88" s="42"/>
      <c r="BC88" s="42"/>
      <c r="BD88" s="42"/>
      <c r="BE88" s="51" t="s">
        <v>80</v>
      </c>
      <c r="BF88" s="52"/>
      <c r="BG88" s="52"/>
      <c r="BH88" s="52"/>
      <c r="BI88" s="52"/>
      <c r="BJ88" s="52"/>
      <c r="BK88" s="52"/>
      <c r="BL88" s="52"/>
      <c r="BM88" s="53"/>
      <c r="BN88" s="8"/>
      <c r="BO88" s="46" t="s">
        <v>76</v>
      </c>
      <c r="BP88" s="46"/>
      <c r="BQ88" s="46"/>
      <c r="BR88" s="46"/>
      <c r="BS88" s="46"/>
      <c r="BT88" s="46"/>
      <c r="BU88" s="46"/>
      <c r="BV88" s="46"/>
      <c r="BW88" s="46"/>
      <c r="BX88" s="8"/>
      <c r="BY88" s="46"/>
      <c r="BZ88" s="46"/>
      <c r="CA88" s="46"/>
      <c r="CB88" s="46"/>
      <c r="CC88" s="46"/>
      <c r="CD88" s="46"/>
      <c r="CE88" s="46"/>
      <c r="CF88" s="46"/>
      <c r="CG88" s="46"/>
      <c r="CH88" s="4"/>
    </row>
    <row r="89" spans="1:86" ht="30" customHeight="1">
      <c r="A89" s="10" t="s">
        <v>74</v>
      </c>
      <c r="B89" s="39" t="s">
        <v>157</v>
      </c>
      <c r="C89" s="40"/>
      <c r="D89" s="40"/>
      <c r="E89" s="40"/>
      <c r="F89" s="8"/>
      <c r="G89" s="54"/>
      <c r="H89" s="55"/>
      <c r="I89" s="55"/>
      <c r="J89" s="55"/>
      <c r="K89" s="55"/>
      <c r="L89" s="55"/>
      <c r="M89" s="55"/>
      <c r="N89" s="55"/>
      <c r="O89" s="56"/>
      <c r="P89" s="8"/>
      <c r="Q89" s="54"/>
      <c r="R89" s="55"/>
      <c r="S89" s="55"/>
      <c r="T89" s="55"/>
      <c r="U89" s="55"/>
      <c r="V89" s="55"/>
      <c r="W89" s="55"/>
      <c r="X89" s="55"/>
      <c r="Y89" s="56"/>
      <c r="Z89" s="35">
        <v>80</v>
      </c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54"/>
      <c r="AQ89" s="55"/>
      <c r="AR89" s="55"/>
      <c r="AS89" s="55"/>
      <c r="AT89" s="55"/>
      <c r="AU89" s="55"/>
      <c r="AV89" s="55"/>
      <c r="AW89" s="55"/>
      <c r="AX89" s="56"/>
      <c r="AY89" s="42" t="s">
        <v>163</v>
      </c>
      <c r="AZ89" s="42"/>
      <c r="BA89" s="42"/>
      <c r="BB89" s="42"/>
      <c r="BC89" s="42"/>
      <c r="BD89" s="42"/>
      <c r="BE89" s="54"/>
      <c r="BF89" s="55"/>
      <c r="BG89" s="55"/>
      <c r="BH89" s="55"/>
      <c r="BI89" s="55"/>
      <c r="BJ89" s="55"/>
      <c r="BK89" s="55"/>
      <c r="BL89" s="55"/>
      <c r="BM89" s="56"/>
      <c r="BN89" s="8"/>
      <c r="BO89" s="46" t="s">
        <v>77</v>
      </c>
      <c r="BP89" s="46"/>
      <c r="BQ89" s="46"/>
      <c r="BR89" s="46"/>
      <c r="BS89" s="46"/>
      <c r="BT89" s="46"/>
      <c r="BU89" s="46"/>
      <c r="BV89" s="46"/>
      <c r="BW89" s="46"/>
      <c r="BX89" s="8"/>
      <c r="BY89" s="46" t="s">
        <v>78</v>
      </c>
      <c r="BZ89" s="46"/>
      <c r="CA89" s="46"/>
      <c r="CB89" s="46"/>
      <c r="CC89" s="46"/>
      <c r="CD89" s="46"/>
      <c r="CE89" s="46"/>
      <c r="CF89" s="46"/>
      <c r="CG89" s="46"/>
      <c r="CH89" s="4"/>
    </row>
    <row r="90" spans="1:86" ht="30" customHeight="1">
      <c r="A90" s="10" t="s">
        <v>217</v>
      </c>
      <c r="B90" s="39" t="s">
        <v>157</v>
      </c>
      <c r="C90" s="40"/>
      <c r="D90" s="40"/>
      <c r="E90" s="40"/>
      <c r="F90" s="8"/>
      <c r="G90" s="51"/>
      <c r="H90" s="52"/>
      <c r="I90" s="52"/>
      <c r="J90" s="52"/>
      <c r="K90" s="52"/>
      <c r="L90" s="52"/>
      <c r="M90" s="52"/>
      <c r="N90" s="52"/>
      <c r="O90" s="53"/>
      <c r="P90" s="8"/>
      <c r="Q90" s="51" t="s">
        <v>85</v>
      </c>
      <c r="R90" s="52"/>
      <c r="S90" s="52"/>
      <c r="T90" s="52"/>
      <c r="U90" s="52"/>
      <c r="V90" s="52"/>
      <c r="W90" s="52"/>
      <c r="X90" s="52"/>
      <c r="Y90" s="53"/>
      <c r="Z90" s="35">
        <v>80</v>
      </c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51"/>
      <c r="AQ90" s="52"/>
      <c r="AR90" s="52"/>
      <c r="AS90" s="52"/>
      <c r="AT90" s="52"/>
      <c r="AU90" s="52"/>
      <c r="AV90" s="52"/>
      <c r="AW90" s="52"/>
      <c r="AX90" s="53"/>
      <c r="AY90" s="42" t="s">
        <v>163</v>
      </c>
      <c r="AZ90" s="42"/>
      <c r="BA90" s="42"/>
      <c r="BB90" s="42"/>
      <c r="BC90" s="42"/>
      <c r="BD90" s="42"/>
      <c r="BE90" s="51" t="s">
        <v>84</v>
      </c>
      <c r="BF90" s="52"/>
      <c r="BG90" s="52"/>
      <c r="BH90" s="52"/>
      <c r="BI90" s="52"/>
      <c r="BJ90" s="52"/>
      <c r="BK90" s="52"/>
      <c r="BL90" s="52"/>
      <c r="BM90" s="53"/>
      <c r="BN90" s="8"/>
      <c r="BO90" s="46" t="s">
        <v>81</v>
      </c>
      <c r="BP90" s="46"/>
      <c r="BQ90" s="46"/>
      <c r="BR90" s="46"/>
      <c r="BS90" s="46"/>
      <c r="BT90" s="46"/>
      <c r="BU90" s="46"/>
      <c r="BV90" s="46"/>
      <c r="BW90" s="46"/>
      <c r="BX90" s="8"/>
      <c r="BY90" s="46" t="s">
        <v>213</v>
      </c>
      <c r="BZ90" s="46"/>
      <c r="CA90" s="46"/>
      <c r="CB90" s="46"/>
      <c r="CC90" s="46"/>
      <c r="CD90" s="46"/>
      <c r="CE90" s="46"/>
      <c r="CF90" s="46"/>
      <c r="CG90" s="46"/>
      <c r="CH90" s="4"/>
    </row>
    <row r="91" spans="1:86" ht="30" customHeight="1">
      <c r="A91" s="10" t="s">
        <v>75</v>
      </c>
      <c r="B91" s="39" t="s">
        <v>157</v>
      </c>
      <c r="C91" s="40"/>
      <c r="D91" s="40"/>
      <c r="E91" s="40"/>
      <c r="F91" s="8"/>
      <c r="G91" s="54"/>
      <c r="H91" s="55"/>
      <c r="I91" s="55"/>
      <c r="J91" s="55"/>
      <c r="K91" s="55"/>
      <c r="L91" s="55"/>
      <c r="M91" s="55"/>
      <c r="N91" s="55"/>
      <c r="O91" s="56"/>
      <c r="P91" s="8"/>
      <c r="Q91" s="54"/>
      <c r="R91" s="55"/>
      <c r="S91" s="55"/>
      <c r="T91" s="55"/>
      <c r="U91" s="55"/>
      <c r="V91" s="55"/>
      <c r="W91" s="55"/>
      <c r="X91" s="55"/>
      <c r="Y91" s="56"/>
      <c r="Z91" s="35">
        <v>80</v>
      </c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54"/>
      <c r="AQ91" s="55"/>
      <c r="AR91" s="55"/>
      <c r="AS91" s="55"/>
      <c r="AT91" s="55"/>
      <c r="AU91" s="55"/>
      <c r="AV91" s="55"/>
      <c r="AW91" s="55"/>
      <c r="AX91" s="56"/>
      <c r="AY91" s="42" t="s">
        <v>163</v>
      </c>
      <c r="AZ91" s="42"/>
      <c r="BA91" s="42"/>
      <c r="BB91" s="42"/>
      <c r="BC91" s="42"/>
      <c r="BD91" s="42"/>
      <c r="BE91" s="54"/>
      <c r="BF91" s="55"/>
      <c r="BG91" s="55"/>
      <c r="BH91" s="55"/>
      <c r="BI91" s="55"/>
      <c r="BJ91" s="55"/>
      <c r="BK91" s="55"/>
      <c r="BL91" s="55"/>
      <c r="BM91" s="56"/>
      <c r="BN91" s="8"/>
      <c r="BO91" s="46" t="s">
        <v>213</v>
      </c>
      <c r="BP91" s="46"/>
      <c r="BQ91" s="46"/>
      <c r="BR91" s="46"/>
      <c r="BS91" s="46"/>
      <c r="BT91" s="46"/>
      <c r="BU91" s="46"/>
      <c r="BV91" s="46"/>
      <c r="BW91" s="46"/>
      <c r="BX91" s="8"/>
      <c r="BY91" s="46" t="s">
        <v>81</v>
      </c>
      <c r="BZ91" s="46"/>
      <c r="CA91" s="46"/>
      <c r="CB91" s="46"/>
      <c r="CC91" s="46"/>
      <c r="CD91" s="46"/>
      <c r="CE91" s="46"/>
      <c r="CF91" s="46"/>
      <c r="CG91" s="46"/>
      <c r="CH91" s="4"/>
    </row>
    <row r="92" spans="1:86" ht="30" customHeight="1">
      <c r="A92" s="10" t="s">
        <v>86</v>
      </c>
      <c r="B92" s="39" t="s">
        <v>157</v>
      </c>
      <c r="C92" s="40"/>
      <c r="D92" s="40"/>
      <c r="E92" s="40"/>
      <c r="F92" s="8"/>
      <c r="G92" s="51" t="s">
        <v>91</v>
      </c>
      <c r="H92" s="52"/>
      <c r="I92" s="52"/>
      <c r="J92" s="52"/>
      <c r="K92" s="52"/>
      <c r="L92" s="52"/>
      <c r="M92" s="52"/>
      <c r="N92" s="52"/>
      <c r="O92" s="53"/>
      <c r="P92" s="8"/>
      <c r="Q92" s="51" t="s">
        <v>91</v>
      </c>
      <c r="R92" s="52"/>
      <c r="S92" s="52"/>
      <c r="T92" s="52"/>
      <c r="U92" s="52"/>
      <c r="V92" s="52"/>
      <c r="W92" s="52"/>
      <c r="X92" s="52"/>
      <c r="Y92" s="53"/>
      <c r="Z92" s="35">
        <v>80</v>
      </c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51" t="s">
        <v>92</v>
      </c>
      <c r="AQ92" s="52"/>
      <c r="AR92" s="52"/>
      <c r="AS92" s="52"/>
      <c r="AT92" s="52"/>
      <c r="AU92" s="52"/>
      <c r="AV92" s="52"/>
      <c r="AW92" s="52"/>
      <c r="AX92" s="53"/>
      <c r="AY92" s="42" t="s">
        <v>163</v>
      </c>
      <c r="AZ92" s="42"/>
      <c r="BA92" s="42"/>
      <c r="BB92" s="42"/>
      <c r="BC92" s="42"/>
      <c r="BD92" s="42"/>
      <c r="BE92" s="51" t="s">
        <v>92</v>
      </c>
      <c r="BF92" s="52"/>
      <c r="BG92" s="52"/>
      <c r="BH92" s="52"/>
      <c r="BI92" s="52"/>
      <c r="BJ92" s="52"/>
      <c r="BK92" s="52"/>
      <c r="BL92" s="52"/>
      <c r="BM92" s="53"/>
      <c r="BN92" s="8"/>
      <c r="BO92" s="46"/>
      <c r="BP92" s="46"/>
      <c r="BQ92" s="46"/>
      <c r="BR92" s="46"/>
      <c r="BS92" s="46"/>
      <c r="BT92" s="46"/>
      <c r="BU92" s="46"/>
      <c r="BV92" s="46"/>
      <c r="BW92" s="46"/>
      <c r="BX92" s="8"/>
      <c r="BY92" s="46" t="s">
        <v>90</v>
      </c>
      <c r="BZ92" s="46"/>
      <c r="CA92" s="46"/>
      <c r="CB92" s="46"/>
      <c r="CC92" s="46"/>
      <c r="CD92" s="46"/>
      <c r="CE92" s="46"/>
      <c r="CF92" s="46"/>
      <c r="CG92" s="46"/>
      <c r="CH92" s="4"/>
    </row>
    <row r="93" spans="1:86" ht="30" customHeight="1">
      <c r="A93" s="10" t="s">
        <v>87</v>
      </c>
      <c r="B93" s="39" t="s">
        <v>157</v>
      </c>
      <c r="C93" s="40"/>
      <c r="D93" s="40"/>
      <c r="E93" s="40"/>
      <c r="F93" s="8"/>
      <c r="G93" s="54"/>
      <c r="H93" s="55"/>
      <c r="I93" s="55"/>
      <c r="J93" s="55"/>
      <c r="K93" s="55"/>
      <c r="L93" s="55"/>
      <c r="M93" s="55"/>
      <c r="N93" s="55"/>
      <c r="O93" s="56"/>
      <c r="P93" s="8"/>
      <c r="Q93" s="54"/>
      <c r="R93" s="55"/>
      <c r="S93" s="55"/>
      <c r="T93" s="55"/>
      <c r="U93" s="55"/>
      <c r="V93" s="55"/>
      <c r="W93" s="55"/>
      <c r="X93" s="55"/>
      <c r="Y93" s="56"/>
      <c r="Z93" s="35">
        <v>80</v>
      </c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54"/>
      <c r="AQ93" s="55"/>
      <c r="AR93" s="55"/>
      <c r="AS93" s="55"/>
      <c r="AT93" s="55"/>
      <c r="AU93" s="55"/>
      <c r="AV93" s="55"/>
      <c r="AW93" s="55"/>
      <c r="AX93" s="56"/>
      <c r="AY93" s="42" t="s">
        <v>163</v>
      </c>
      <c r="AZ93" s="42"/>
      <c r="BA93" s="42"/>
      <c r="BB93" s="42"/>
      <c r="BC93" s="42"/>
      <c r="BD93" s="42"/>
      <c r="BE93" s="54"/>
      <c r="BF93" s="55"/>
      <c r="BG93" s="55"/>
      <c r="BH93" s="55"/>
      <c r="BI93" s="55"/>
      <c r="BJ93" s="55"/>
      <c r="BK93" s="55"/>
      <c r="BL93" s="55"/>
      <c r="BM93" s="56"/>
      <c r="BN93" s="8"/>
      <c r="BO93" s="46" t="s">
        <v>90</v>
      </c>
      <c r="BP93" s="46"/>
      <c r="BQ93" s="46"/>
      <c r="BR93" s="46"/>
      <c r="BS93" s="46"/>
      <c r="BT93" s="46"/>
      <c r="BU93" s="46"/>
      <c r="BV93" s="46"/>
      <c r="BW93" s="46"/>
      <c r="BX93" s="8"/>
      <c r="BY93" s="46"/>
      <c r="BZ93" s="46"/>
      <c r="CA93" s="46"/>
      <c r="CB93" s="46"/>
      <c r="CC93" s="46"/>
      <c r="CD93" s="46"/>
      <c r="CE93" s="46"/>
      <c r="CF93" s="46"/>
      <c r="CG93" s="46"/>
      <c r="CH93" s="4"/>
    </row>
    <row r="94" spans="1:86" ht="45" customHeight="1">
      <c r="A94" s="47" t="s">
        <v>212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</row>
    <row r="95" spans="1:86" ht="51.75" customHeight="1">
      <c r="A95" s="4"/>
      <c r="B95" s="5">
        <v>0.33333333333333331</v>
      </c>
      <c r="C95" s="5">
        <f t="shared" ref="C95:BN95" si="12">SUM(B95+5/1440)</f>
        <v>0.33680555555555552</v>
      </c>
      <c r="D95" s="5">
        <f t="shared" si="12"/>
        <v>0.34027777777777773</v>
      </c>
      <c r="E95" s="5">
        <f t="shared" si="12"/>
        <v>0.34374999999999994</v>
      </c>
      <c r="F95" s="5">
        <f t="shared" si="12"/>
        <v>0.34722222222222215</v>
      </c>
      <c r="G95" s="5">
        <f t="shared" si="12"/>
        <v>0.35069444444444436</v>
      </c>
      <c r="H95" s="5">
        <f t="shared" si="12"/>
        <v>0.35416666666666657</v>
      </c>
      <c r="I95" s="5">
        <f t="shared" si="12"/>
        <v>0.35763888888888878</v>
      </c>
      <c r="J95" s="5">
        <f t="shared" si="12"/>
        <v>0.36111111111111099</v>
      </c>
      <c r="K95" s="5">
        <f t="shared" si="12"/>
        <v>0.3645833333333332</v>
      </c>
      <c r="L95" s="5">
        <f t="shared" si="12"/>
        <v>0.36805555555555541</v>
      </c>
      <c r="M95" s="5">
        <f t="shared" si="12"/>
        <v>0.37152777777777762</v>
      </c>
      <c r="N95" s="5">
        <f t="shared" si="12"/>
        <v>0.37499999999999983</v>
      </c>
      <c r="O95" s="5">
        <f t="shared" si="12"/>
        <v>0.37847222222222204</v>
      </c>
      <c r="P95" s="5">
        <f t="shared" si="12"/>
        <v>0.38194444444444425</v>
      </c>
      <c r="Q95" s="5">
        <f t="shared" si="12"/>
        <v>0.38541666666666646</v>
      </c>
      <c r="R95" s="5">
        <f t="shared" si="12"/>
        <v>0.38888888888888867</v>
      </c>
      <c r="S95" s="5">
        <f t="shared" si="12"/>
        <v>0.39236111111111088</v>
      </c>
      <c r="T95" s="5">
        <f t="shared" si="12"/>
        <v>0.39583333333333309</v>
      </c>
      <c r="U95" s="5">
        <f t="shared" si="12"/>
        <v>0.3993055555555553</v>
      </c>
      <c r="V95" s="5">
        <f t="shared" si="12"/>
        <v>0.40277777777777751</v>
      </c>
      <c r="W95" s="5">
        <f t="shared" si="12"/>
        <v>0.40624999999999972</v>
      </c>
      <c r="X95" s="5">
        <f t="shared" si="12"/>
        <v>0.40972222222222193</v>
      </c>
      <c r="Y95" s="5">
        <f t="shared" si="12"/>
        <v>0.41319444444444414</v>
      </c>
      <c r="Z95" s="5">
        <f t="shared" si="12"/>
        <v>0.41666666666666635</v>
      </c>
      <c r="AA95" s="5">
        <f t="shared" si="12"/>
        <v>0.42013888888888856</v>
      </c>
      <c r="AB95" s="5">
        <f t="shared" si="12"/>
        <v>0.42361111111111077</v>
      </c>
      <c r="AC95" s="5">
        <f t="shared" si="12"/>
        <v>0.42708333333333298</v>
      </c>
      <c r="AD95" s="5">
        <f t="shared" si="12"/>
        <v>0.43055555555555519</v>
      </c>
      <c r="AE95" s="5">
        <f t="shared" si="12"/>
        <v>0.4340277777777774</v>
      </c>
      <c r="AF95" s="5">
        <f t="shared" si="12"/>
        <v>0.43749999999999961</v>
      </c>
      <c r="AG95" s="5">
        <f t="shared" si="12"/>
        <v>0.44097222222222182</v>
      </c>
      <c r="AH95" s="5">
        <f t="shared" si="12"/>
        <v>0.44444444444444403</v>
      </c>
      <c r="AI95" s="5">
        <f t="shared" si="12"/>
        <v>0.44791666666666624</v>
      </c>
      <c r="AJ95" s="5">
        <f t="shared" si="12"/>
        <v>0.45138888888888845</v>
      </c>
      <c r="AK95" s="5">
        <f t="shared" si="12"/>
        <v>0.45486111111111066</v>
      </c>
      <c r="AL95" s="5">
        <f t="shared" si="12"/>
        <v>0.45833333333333287</v>
      </c>
      <c r="AM95" s="5">
        <f t="shared" si="12"/>
        <v>0.46180555555555508</v>
      </c>
      <c r="AN95" s="5">
        <f t="shared" si="12"/>
        <v>0.46527777777777729</v>
      </c>
      <c r="AO95" s="5">
        <f t="shared" si="12"/>
        <v>0.4687499999999995</v>
      </c>
      <c r="AP95" s="5">
        <f t="shared" si="12"/>
        <v>0.47222222222222171</v>
      </c>
      <c r="AQ95" s="5">
        <f t="shared" si="12"/>
        <v>0.47569444444444392</v>
      </c>
      <c r="AR95" s="5">
        <f t="shared" si="12"/>
        <v>0.47916666666666613</v>
      </c>
      <c r="AS95" s="5">
        <f t="shared" si="12"/>
        <v>0.48263888888888834</v>
      </c>
      <c r="AT95" s="5">
        <f t="shared" si="12"/>
        <v>0.48611111111111055</v>
      </c>
      <c r="AU95" s="5">
        <f t="shared" si="12"/>
        <v>0.48958333333333276</v>
      </c>
      <c r="AV95" s="5">
        <f t="shared" si="12"/>
        <v>0.49305555555555497</v>
      </c>
      <c r="AW95" s="5">
        <f t="shared" si="12"/>
        <v>0.49652777777777718</v>
      </c>
      <c r="AX95" s="5">
        <f t="shared" si="12"/>
        <v>0.49999999999999939</v>
      </c>
      <c r="AY95" s="5">
        <f t="shared" si="12"/>
        <v>0.50347222222222165</v>
      </c>
      <c r="AZ95" s="5">
        <f t="shared" si="12"/>
        <v>0.50694444444444386</v>
      </c>
      <c r="BA95" s="5">
        <f t="shared" si="12"/>
        <v>0.51041666666666607</v>
      </c>
      <c r="BB95" s="5">
        <f t="shared" si="12"/>
        <v>0.51388888888888828</v>
      </c>
      <c r="BC95" s="5">
        <f t="shared" si="12"/>
        <v>0.51736111111111049</v>
      </c>
      <c r="BD95" s="5">
        <f t="shared" si="12"/>
        <v>0.5208333333333327</v>
      </c>
      <c r="BE95" s="5">
        <f t="shared" si="12"/>
        <v>0.52430555555555491</v>
      </c>
      <c r="BF95" s="5">
        <f t="shared" si="12"/>
        <v>0.52777777777777712</v>
      </c>
      <c r="BG95" s="5">
        <f t="shared" si="12"/>
        <v>0.53124999999999933</v>
      </c>
      <c r="BH95" s="5">
        <f t="shared" si="12"/>
        <v>0.53472222222222154</v>
      </c>
      <c r="BI95" s="5">
        <f t="shared" si="12"/>
        <v>0.53819444444444375</v>
      </c>
      <c r="BJ95" s="5">
        <f t="shared" si="12"/>
        <v>0.54166666666666596</v>
      </c>
      <c r="BK95" s="5">
        <f t="shared" si="12"/>
        <v>0.54513888888888817</v>
      </c>
      <c r="BL95" s="5">
        <f t="shared" si="12"/>
        <v>0.54861111111111038</v>
      </c>
      <c r="BM95" s="5">
        <f t="shared" si="12"/>
        <v>0.55208333333333259</v>
      </c>
      <c r="BN95" s="5">
        <f t="shared" si="12"/>
        <v>0.5555555555555548</v>
      </c>
      <c r="BO95" s="5">
        <f t="shared" ref="BO95:CH95" si="13">SUM(BN95+5/1440)</f>
        <v>0.55902777777777701</v>
      </c>
      <c r="BP95" s="5">
        <f t="shared" si="13"/>
        <v>0.56249999999999922</v>
      </c>
      <c r="BQ95" s="5">
        <f t="shared" si="13"/>
        <v>0.56597222222222143</v>
      </c>
      <c r="BR95" s="5">
        <f t="shared" si="13"/>
        <v>0.56944444444444364</v>
      </c>
      <c r="BS95" s="5">
        <f t="shared" si="13"/>
        <v>0.57291666666666585</v>
      </c>
      <c r="BT95" s="5">
        <f t="shared" si="13"/>
        <v>0.57638888888888806</v>
      </c>
      <c r="BU95" s="5">
        <f t="shared" si="13"/>
        <v>0.57986111111111027</v>
      </c>
      <c r="BV95" s="5">
        <f t="shared" si="13"/>
        <v>0.58333333333333248</v>
      </c>
      <c r="BW95" s="5">
        <f t="shared" si="13"/>
        <v>0.58680555555555469</v>
      </c>
      <c r="BX95" s="5">
        <f t="shared" si="13"/>
        <v>0.5902777777777769</v>
      </c>
      <c r="BY95" s="5">
        <f t="shared" si="13"/>
        <v>0.59374999999999911</v>
      </c>
      <c r="BZ95" s="5">
        <f t="shared" si="13"/>
        <v>0.59722222222222132</v>
      </c>
      <c r="CA95" s="5">
        <f t="shared" si="13"/>
        <v>0.60069444444444353</v>
      </c>
      <c r="CB95" s="5">
        <f t="shared" si="13"/>
        <v>0.60416666666666574</v>
      </c>
      <c r="CC95" s="5">
        <f t="shared" si="13"/>
        <v>0.60763888888888795</v>
      </c>
      <c r="CD95" s="5">
        <f t="shared" si="13"/>
        <v>0.61111111111111016</v>
      </c>
      <c r="CE95" s="5">
        <f t="shared" si="13"/>
        <v>0.61458333333333237</v>
      </c>
      <c r="CF95" s="5">
        <f t="shared" si="13"/>
        <v>0.61805555555555458</v>
      </c>
      <c r="CG95" s="5">
        <f t="shared" si="13"/>
        <v>0.62152777777777679</v>
      </c>
      <c r="CH95" s="5">
        <f t="shared" si="13"/>
        <v>0.624999999999999</v>
      </c>
    </row>
    <row r="96" spans="1:86" ht="30" customHeight="1">
      <c r="A96" s="10" t="s">
        <v>107</v>
      </c>
      <c r="B96" s="39" t="s">
        <v>157</v>
      </c>
      <c r="C96" s="40"/>
      <c r="D96" s="40"/>
      <c r="E96" s="40"/>
      <c r="F96" s="8"/>
      <c r="G96" s="64">
        <v>75</v>
      </c>
      <c r="H96" s="64"/>
      <c r="I96" s="64"/>
      <c r="J96" s="64"/>
      <c r="K96" s="64"/>
      <c r="L96" s="64"/>
      <c r="M96" s="64"/>
      <c r="N96" s="64"/>
      <c r="O96" s="64"/>
      <c r="P96" s="8"/>
      <c r="Q96" s="64">
        <v>75</v>
      </c>
      <c r="R96" s="64"/>
      <c r="S96" s="64"/>
      <c r="T96" s="64"/>
      <c r="U96" s="64"/>
      <c r="V96" s="64"/>
      <c r="W96" s="64"/>
      <c r="X96" s="64"/>
      <c r="Y96" s="64"/>
      <c r="Z96" s="35">
        <v>80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64">
        <v>75</v>
      </c>
      <c r="AQ96" s="64"/>
      <c r="AR96" s="64"/>
      <c r="AS96" s="64"/>
      <c r="AT96" s="64"/>
      <c r="AU96" s="64"/>
      <c r="AV96" s="64"/>
      <c r="AW96" s="64"/>
      <c r="AX96" s="64"/>
      <c r="AY96" s="42" t="s">
        <v>163</v>
      </c>
      <c r="AZ96" s="42"/>
      <c r="BA96" s="42"/>
      <c r="BB96" s="42"/>
      <c r="BC96" s="42"/>
      <c r="BD96" s="42"/>
      <c r="BE96" s="64">
        <v>75</v>
      </c>
      <c r="BF96" s="64"/>
      <c r="BG96" s="64"/>
      <c r="BH96" s="64"/>
      <c r="BI96" s="64"/>
      <c r="BJ96" s="64"/>
      <c r="BK96" s="64"/>
      <c r="BL96" s="64"/>
      <c r="BM96" s="64"/>
      <c r="BN96" s="8"/>
      <c r="BO96" s="46"/>
      <c r="BP96" s="46"/>
      <c r="BQ96" s="46"/>
      <c r="BR96" s="46"/>
      <c r="BS96" s="46"/>
      <c r="BT96" s="46"/>
      <c r="BU96" s="46"/>
      <c r="BV96" s="46"/>
      <c r="BW96" s="46"/>
      <c r="BX96" s="8"/>
      <c r="BY96" s="46"/>
      <c r="BZ96" s="46"/>
      <c r="CA96" s="46"/>
      <c r="CB96" s="46"/>
      <c r="CC96" s="46"/>
      <c r="CD96" s="46"/>
      <c r="CE96" s="46"/>
      <c r="CF96" s="46"/>
      <c r="CG96" s="46"/>
      <c r="CH96" s="4"/>
    </row>
    <row r="97" spans="1:86" ht="46.25" customHeight="1">
      <c r="A97" s="10" t="s">
        <v>108</v>
      </c>
      <c r="B97" s="39" t="s">
        <v>157</v>
      </c>
      <c r="C97" s="40"/>
      <c r="D97" s="40"/>
      <c r="E97" s="40"/>
      <c r="F97" s="8"/>
      <c r="G97" s="64">
        <v>83</v>
      </c>
      <c r="H97" s="64"/>
      <c r="I97" s="64"/>
      <c r="J97" s="64"/>
      <c r="K97" s="64"/>
      <c r="L97" s="64"/>
      <c r="M97" s="64"/>
      <c r="N97" s="64"/>
      <c r="O97" s="64"/>
      <c r="P97" s="8"/>
      <c r="Q97" s="64">
        <v>83</v>
      </c>
      <c r="R97" s="64"/>
      <c r="S97" s="64"/>
      <c r="T97" s="64"/>
      <c r="U97" s="64"/>
      <c r="V97" s="64"/>
      <c r="W97" s="64"/>
      <c r="X97" s="64"/>
      <c r="Y97" s="64"/>
      <c r="Z97" s="35">
        <v>80</v>
      </c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64">
        <v>83</v>
      </c>
      <c r="AQ97" s="64"/>
      <c r="AR97" s="64"/>
      <c r="AS97" s="64"/>
      <c r="AT97" s="64"/>
      <c r="AU97" s="64"/>
      <c r="AV97" s="64"/>
      <c r="AW97" s="64"/>
      <c r="AX97" s="64"/>
      <c r="AY97" s="42" t="s">
        <v>163</v>
      </c>
      <c r="AZ97" s="42"/>
      <c r="BA97" s="42"/>
      <c r="BB97" s="42"/>
      <c r="BC97" s="42"/>
      <c r="BD97" s="42"/>
      <c r="BE97" s="64">
        <v>83</v>
      </c>
      <c r="BF97" s="64"/>
      <c r="BG97" s="64"/>
      <c r="BH97" s="64"/>
      <c r="BI97" s="64"/>
      <c r="BJ97" s="64"/>
      <c r="BK97" s="64"/>
      <c r="BL97" s="64"/>
      <c r="BM97" s="64"/>
      <c r="BN97" s="8"/>
      <c r="BO97" s="46"/>
      <c r="BP97" s="46"/>
      <c r="BQ97" s="46"/>
      <c r="BR97" s="46"/>
      <c r="BS97" s="46"/>
      <c r="BT97" s="46"/>
      <c r="BU97" s="46"/>
      <c r="BV97" s="46"/>
      <c r="BW97" s="46"/>
      <c r="BX97" s="8"/>
      <c r="BY97" s="46"/>
      <c r="BZ97" s="46"/>
      <c r="CA97" s="46"/>
      <c r="CB97" s="46"/>
      <c r="CC97" s="46"/>
      <c r="CD97" s="46"/>
      <c r="CE97" s="46"/>
      <c r="CF97" s="46"/>
      <c r="CG97" s="46"/>
      <c r="CH97" s="4"/>
    </row>
    <row r="98" spans="1:86" ht="30" customHeight="1">
      <c r="A98" s="10" t="s">
        <v>101</v>
      </c>
      <c r="B98" s="39" t="s">
        <v>157</v>
      </c>
      <c r="C98" s="40"/>
      <c r="D98" s="40"/>
      <c r="E98" s="40"/>
      <c r="F98" s="8"/>
      <c r="G98" s="35" t="s">
        <v>114</v>
      </c>
      <c r="H98" s="35"/>
      <c r="I98" s="35"/>
      <c r="J98" s="35"/>
      <c r="K98" s="35"/>
      <c r="L98" s="35" t="s">
        <v>114</v>
      </c>
      <c r="M98" s="35"/>
      <c r="N98" s="35"/>
      <c r="O98" s="35"/>
      <c r="P98" s="8"/>
      <c r="Q98" s="35" t="s">
        <v>114</v>
      </c>
      <c r="R98" s="35"/>
      <c r="S98" s="35"/>
      <c r="T98" s="35"/>
      <c r="U98" s="35"/>
      <c r="V98" s="35"/>
      <c r="W98" s="35"/>
      <c r="X98" s="35"/>
      <c r="Y98" s="35"/>
      <c r="Z98" s="35">
        <v>80</v>
      </c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 t="s">
        <v>115</v>
      </c>
      <c r="AQ98" s="35"/>
      <c r="AR98" s="35"/>
      <c r="AS98" s="35"/>
      <c r="AT98" s="35"/>
      <c r="AU98" s="35" t="s">
        <v>115</v>
      </c>
      <c r="AV98" s="35"/>
      <c r="AW98" s="35"/>
      <c r="AX98" s="35"/>
      <c r="AY98" s="42" t="s">
        <v>163</v>
      </c>
      <c r="AZ98" s="42"/>
      <c r="BA98" s="42"/>
      <c r="BB98" s="42"/>
      <c r="BC98" s="42"/>
      <c r="BD98" s="42"/>
      <c r="BE98" s="35"/>
      <c r="BF98" s="35"/>
      <c r="BG98" s="35"/>
      <c r="BH98" s="35"/>
      <c r="BI98" s="35"/>
      <c r="BJ98" s="35" t="s">
        <v>115</v>
      </c>
      <c r="BK98" s="35"/>
      <c r="BL98" s="35"/>
      <c r="BM98" s="35"/>
      <c r="BN98" s="8"/>
      <c r="BO98" s="46" t="s">
        <v>103</v>
      </c>
      <c r="BP98" s="46"/>
      <c r="BQ98" s="46"/>
      <c r="BR98" s="46"/>
      <c r="BS98" s="46"/>
      <c r="BT98" s="46"/>
      <c r="BU98" s="46"/>
      <c r="BV98" s="46"/>
      <c r="BW98" s="46"/>
      <c r="BX98" s="8"/>
      <c r="BY98" s="46" t="s">
        <v>103</v>
      </c>
      <c r="BZ98" s="46"/>
      <c r="CA98" s="46"/>
      <c r="CB98" s="46"/>
      <c r="CC98" s="46"/>
      <c r="CD98" s="46"/>
      <c r="CE98" s="46"/>
      <c r="CF98" s="46"/>
      <c r="CG98" s="46"/>
      <c r="CH98" s="4"/>
    </row>
    <row r="99" spans="1:86" ht="30" customHeight="1">
      <c r="A99" s="10" t="s">
        <v>102</v>
      </c>
      <c r="B99" s="39" t="s">
        <v>157</v>
      </c>
      <c r="C99" s="40"/>
      <c r="D99" s="40"/>
      <c r="E99" s="40"/>
      <c r="F99" s="8"/>
      <c r="G99" s="35"/>
      <c r="H99" s="35"/>
      <c r="I99" s="35"/>
      <c r="J99" s="35"/>
      <c r="K99" s="35"/>
      <c r="L99" s="35"/>
      <c r="M99" s="35"/>
      <c r="N99" s="35"/>
      <c r="O99" s="35"/>
      <c r="P99" s="8"/>
      <c r="Q99" s="35"/>
      <c r="R99" s="35"/>
      <c r="S99" s="35"/>
      <c r="T99" s="35"/>
      <c r="U99" s="35"/>
      <c r="V99" s="35"/>
      <c r="W99" s="35"/>
      <c r="X99" s="35"/>
      <c r="Y99" s="35"/>
      <c r="Z99" s="35">
        <v>80</v>
      </c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42" t="s">
        <v>163</v>
      </c>
      <c r="AZ99" s="42"/>
      <c r="BA99" s="42"/>
      <c r="BB99" s="42"/>
      <c r="BC99" s="42"/>
      <c r="BD99" s="42"/>
      <c r="BE99" s="35"/>
      <c r="BF99" s="35"/>
      <c r="BG99" s="35"/>
      <c r="BH99" s="35"/>
      <c r="BI99" s="35"/>
      <c r="BJ99" s="35"/>
      <c r="BK99" s="35"/>
      <c r="BL99" s="35"/>
      <c r="BM99" s="35"/>
      <c r="BN99" s="8"/>
      <c r="BO99" s="46" t="s">
        <v>103</v>
      </c>
      <c r="BP99" s="46"/>
      <c r="BQ99" s="46"/>
      <c r="BR99" s="46"/>
      <c r="BS99" s="46"/>
      <c r="BT99" s="46"/>
      <c r="BU99" s="46"/>
      <c r="BV99" s="46"/>
      <c r="BW99" s="46"/>
      <c r="BX99" s="8"/>
      <c r="BY99" s="46" t="s">
        <v>103</v>
      </c>
      <c r="BZ99" s="46"/>
      <c r="CA99" s="46"/>
      <c r="CB99" s="46"/>
      <c r="CC99" s="46"/>
      <c r="CD99" s="46"/>
      <c r="CE99" s="46"/>
      <c r="CF99" s="46"/>
      <c r="CG99" s="46"/>
      <c r="CH99" s="4"/>
    </row>
    <row r="100" spans="1:86" ht="30" customHeight="1">
      <c r="A100" s="10" t="s">
        <v>93</v>
      </c>
      <c r="B100" s="39" t="s">
        <v>157</v>
      </c>
      <c r="C100" s="40"/>
      <c r="D100" s="40"/>
      <c r="E100" s="40"/>
      <c r="F100" s="8"/>
      <c r="G100" s="35" t="s">
        <v>116</v>
      </c>
      <c r="H100" s="35"/>
      <c r="I100" s="35"/>
      <c r="J100" s="35"/>
      <c r="K100" s="35"/>
      <c r="L100" s="35" t="s">
        <v>116</v>
      </c>
      <c r="M100" s="35"/>
      <c r="N100" s="35"/>
      <c r="O100" s="35"/>
      <c r="P100" s="8"/>
      <c r="Q100" s="35"/>
      <c r="R100" s="35"/>
      <c r="S100" s="35"/>
      <c r="T100" s="35"/>
      <c r="U100" s="35"/>
      <c r="V100" s="35" t="s">
        <v>116</v>
      </c>
      <c r="W100" s="35"/>
      <c r="X100" s="35"/>
      <c r="Y100" s="35"/>
      <c r="Z100" s="35">
        <v>80</v>
      </c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 t="s">
        <v>117</v>
      </c>
      <c r="AQ100" s="35"/>
      <c r="AR100" s="35"/>
      <c r="AS100" s="35"/>
      <c r="AT100" s="35"/>
      <c r="AU100" s="35" t="s">
        <v>117</v>
      </c>
      <c r="AV100" s="35"/>
      <c r="AW100" s="35"/>
      <c r="AX100" s="35"/>
      <c r="AY100" s="42" t="s">
        <v>163</v>
      </c>
      <c r="AZ100" s="42"/>
      <c r="BA100" s="42"/>
      <c r="BB100" s="42"/>
      <c r="BC100" s="42"/>
      <c r="BD100" s="42"/>
      <c r="BE100" s="35" t="s">
        <v>117</v>
      </c>
      <c r="BF100" s="35"/>
      <c r="BG100" s="35"/>
      <c r="BH100" s="35"/>
      <c r="BI100" s="35"/>
      <c r="BJ100" s="35"/>
      <c r="BK100" s="35"/>
      <c r="BL100" s="35"/>
      <c r="BM100" s="35"/>
      <c r="BN100" s="8"/>
      <c r="BO100" s="46" t="s">
        <v>104</v>
      </c>
      <c r="BP100" s="46"/>
      <c r="BQ100" s="46"/>
      <c r="BR100" s="46"/>
      <c r="BS100" s="46"/>
      <c r="BT100" s="46"/>
      <c r="BU100" s="46"/>
      <c r="BV100" s="46"/>
      <c r="BW100" s="46"/>
      <c r="BX100" s="8"/>
      <c r="BY100" s="46" t="s">
        <v>104</v>
      </c>
      <c r="BZ100" s="46"/>
      <c r="CA100" s="46"/>
      <c r="CB100" s="46"/>
      <c r="CC100" s="46"/>
      <c r="CD100" s="46"/>
      <c r="CE100" s="46"/>
      <c r="CF100" s="46"/>
      <c r="CG100" s="46"/>
      <c r="CH100" s="4"/>
    </row>
    <row r="101" spans="1:86" ht="30" customHeight="1">
      <c r="A101" s="10" t="s">
        <v>94</v>
      </c>
      <c r="B101" s="39" t="s">
        <v>157</v>
      </c>
      <c r="C101" s="40"/>
      <c r="D101" s="40"/>
      <c r="E101" s="40"/>
      <c r="F101" s="8"/>
      <c r="G101" s="35"/>
      <c r="H101" s="35"/>
      <c r="I101" s="35"/>
      <c r="J101" s="35"/>
      <c r="K101" s="35"/>
      <c r="L101" s="35"/>
      <c r="M101" s="35"/>
      <c r="N101" s="35"/>
      <c r="O101" s="35"/>
      <c r="P101" s="8"/>
      <c r="Q101" s="35"/>
      <c r="R101" s="35"/>
      <c r="S101" s="35"/>
      <c r="T101" s="35"/>
      <c r="U101" s="35"/>
      <c r="V101" s="35"/>
      <c r="W101" s="35"/>
      <c r="X101" s="35"/>
      <c r="Y101" s="35"/>
      <c r="Z101" s="35">
        <v>80</v>
      </c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42" t="s">
        <v>163</v>
      </c>
      <c r="AZ101" s="42"/>
      <c r="BA101" s="42"/>
      <c r="BB101" s="42"/>
      <c r="BC101" s="42"/>
      <c r="BD101" s="42"/>
      <c r="BE101" s="35"/>
      <c r="BF101" s="35"/>
      <c r="BG101" s="35"/>
      <c r="BH101" s="35"/>
      <c r="BI101" s="35"/>
      <c r="BJ101" s="35"/>
      <c r="BK101" s="35"/>
      <c r="BL101" s="35"/>
      <c r="BM101" s="35"/>
      <c r="BN101" s="8"/>
      <c r="BO101" s="46" t="s">
        <v>104</v>
      </c>
      <c r="BP101" s="46"/>
      <c r="BQ101" s="46"/>
      <c r="BR101" s="46"/>
      <c r="BS101" s="46"/>
      <c r="BT101" s="46"/>
      <c r="BU101" s="46"/>
      <c r="BV101" s="46"/>
      <c r="BW101" s="46"/>
      <c r="BX101" s="8"/>
      <c r="BY101" s="46" t="s">
        <v>104</v>
      </c>
      <c r="BZ101" s="46"/>
      <c r="CA101" s="46"/>
      <c r="CB101" s="46"/>
      <c r="CC101" s="46"/>
      <c r="CD101" s="46"/>
      <c r="CE101" s="46"/>
      <c r="CF101" s="46"/>
      <c r="CG101" s="46"/>
      <c r="CH101" s="4"/>
    </row>
    <row r="102" spans="1:86" ht="30" customHeight="1">
      <c r="A102" s="10" t="s">
        <v>95</v>
      </c>
      <c r="B102" s="39" t="s">
        <v>157</v>
      </c>
      <c r="C102" s="40"/>
      <c r="D102" s="40"/>
      <c r="E102" s="40"/>
      <c r="F102" s="8"/>
      <c r="G102" s="35" t="s">
        <v>118</v>
      </c>
      <c r="H102" s="35"/>
      <c r="I102" s="35"/>
      <c r="J102" s="35"/>
      <c r="K102" s="35"/>
      <c r="L102" s="35"/>
      <c r="M102" s="35"/>
      <c r="N102" s="35"/>
      <c r="O102" s="35"/>
      <c r="P102" s="8"/>
      <c r="Q102" s="35" t="s">
        <v>118</v>
      </c>
      <c r="R102" s="35"/>
      <c r="S102" s="35"/>
      <c r="T102" s="35"/>
      <c r="U102" s="35"/>
      <c r="V102" s="35" t="s">
        <v>118</v>
      </c>
      <c r="W102" s="35"/>
      <c r="X102" s="35"/>
      <c r="Y102" s="35"/>
      <c r="Z102" s="35">
        <v>80</v>
      </c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 t="s">
        <v>119</v>
      </c>
      <c r="AV102" s="35"/>
      <c r="AW102" s="35"/>
      <c r="AX102" s="35"/>
      <c r="AY102" s="42" t="s">
        <v>163</v>
      </c>
      <c r="AZ102" s="42"/>
      <c r="BA102" s="42"/>
      <c r="BB102" s="42"/>
      <c r="BC102" s="42"/>
      <c r="BD102" s="42"/>
      <c r="BE102" s="35" t="s">
        <v>119</v>
      </c>
      <c r="BF102" s="35"/>
      <c r="BG102" s="35"/>
      <c r="BH102" s="35"/>
      <c r="BI102" s="35"/>
      <c r="BJ102" s="35" t="s">
        <v>119</v>
      </c>
      <c r="BK102" s="35"/>
      <c r="BL102" s="35"/>
      <c r="BM102" s="35"/>
      <c r="BN102" s="8"/>
      <c r="BO102" s="46" t="s">
        <v>105</v>
      </c>
      <c r="BP102" s="46"/>
      <c r="BQ102" s="46"/>
      <c r="BR102" s="46"/>
      <c r="BS102" s="46"/>
      <c r="BT102" s="46"/>
      <c r="BU102" s="46"/>
      <c r="BV102" s="46"/>
      <c r="BW102" s="46"/>
      <c r="BX102" s="8"/>
      <c r="BY102" s="46" t="s">
        <v>105</v>
      </c>
      <c r="BZ102" s="46"/>
      <c r="CA102" s="46"/>
      <c r="CB102" s="46"/>
      <c r="CC102" s="46"/>
      <c r="CD102" s="46"/>
      <c r="CE102" s="46"/>
      <c r="CF102" s="46"/>
      <c r="CG102" s="46"/>
      <c r="CH102" s="4"/>
    </row>
    <row r="103" spans="1:86" ht="30" customHeight="1">
      <c r="A103" s="10" t="s">
        <v>96</v>
      </c>
      <c r="B103" s="39" t="s">
        <v>157</v>
      </c>
      <c r="C103" s="40"/>
      <c r="D103" s="40"/>
      <c r="E103" s="40"/>
      <c r="F103" s="8"/>
      <c r="G103" s="35"/>
      <c r="H103" s="35"/>
      <c r="I103" s="35"/>
      <c r="J103" s="35"/>
      <c r="K103" s="35"/>
      <c r="L103" s="35"/>
      <c r="M103" s="35"/>
      <c r="N103" s="35"/>
      <c r="O103" s="35"/>
      <c r="P103" s="8"/>
      <c r="Q103" s="35"/>
      <c r="R103" s="35"/>
      <c r="S103" s="35"/>
      <c r="T103" s="35"/>
      <c r="U103" s="35"/>
      <c r="V103" s="35"/>
      <c r="W103" s="35"/>
      <c r="X103" s="35"/>
      <c r="Y103" s="35"/>
      <c r="Z103" s="35">
        <v>80</v>
      </c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42" t="s">
        <v>163</v>
      </c>
      <c r="AZ103" s="42"/>
      <c r="BA103" s="42"/>
      <c r="BB103" s="42"/>
      <c r="BC103" s="42"/>
      <c r="BD103" s="42"/>
      <c r="BE103" s="35"/>
      <c r="BF103" s="35"/>
      <c r="BG103" s="35"/>
      <c r="BH103" s="35"/>
      <c r="BI103" s="35"/>
      <c r="BJ103" s="35"/>
      <c r="BK103" s="35"/>
      <c r="BL103" s="35"/>
      <c r="BM103" s="35"/>
      <c r="BN103" s="8"/>
      <c r="BO103" s="46" t="s">
        <v>105</v>
      </c>
      <c r="BP103" s="46"/>
      <c r="BQ103" s="46"/>
      <c r="BR103" s="46"/>
      <c r="BS103" s="46"/>
      <c r="BT103" s="46"/>
      <c r="BU103" s="46"/>
      <c r="BV103" s="46"/>
      <c r="BW103" s="46"/>
      <c r="BX103" s="8"/>
      <c r="BY103" s="46" t="s">
        <v>105</v>
      </c>
      <c r="BZ103" s="46"/>
      <c r="CA103" s="46"/>
      <c r="CB103" s="46"/>
      <c r="CC103" s="46"/>
      <c r="CD103" s="46"/>
      <c r="CE103" s="46"/>
      <c r="CF103" s="46"/>
      <c r="CG103" s="46"/>
      <c r="CH103" s="4"/>
    </row>
    <row r="104" spans="1:86" ht="30" customHeight="1">
      <c r="A104" s="10" t="s">
        <v>97</v>
      </c>
      <c r="B104" s="39" t="s">
        <v>157</v>
      </c>
      <c r="C104" s="40"/>
      <c r="D104" s="40"/>
      <c r="E104" s="40"/>
      <c r="F104" s="8"/>
      <c r="G104" s="35"/>
      <c r="H104" s="35"/>
      <c r="I104" s="35"/>
      <c r="J104" s="35"/>
      <c r="K104" s="35"/>
      <c r="L104" s="35" t="s">
        <v>118</v>
      </c>
      <c r="M104" s="35"/>
      <c r="N104" s="35"/>
      <c r="O104" s="35"/>
      <c r="P104" s="8"/>
      <c r="Q104" s="35" t="s">
        <v>118</v>
      </c>
      <c r="R104" s="35"/>
      <c r="S104" s="35"/>
      <c r="T104" s="35"/>
      <c r="U104" s="35"/>
      <c r="V104" s="35" t="s">
        <v>118</v>
      </c>
      <c r="W104" s="35"/>
      <c r="X104" s="35"/>
      <c r="Y104" s="35"/>
      <c r="Z104" s="35">
        <v>80</v>
      </c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 t="s">
        <v>119</v>
      </c>
      <c r="AQ104" s="35"/>
      <c r="AR104" s="35"/>
      <c r="AS104" s="35"/>
      <c r="AT104" s="35"/>
      <c r="AU104" s="35"/>
      <c r="AV104" s="35"/>
      <c r="AW104" s="35"/>
      <c r="AX104" s="35"/>
      <c r="AY104" s="42" t="s">
        <v>163</v>
      </c>
      <c r="AZ104" s="42"/>
      <c r="BA104" s="42"/>
      <c r="BB104" s="42"/>
      <c r="BC104" s="42"/>
      <c r="BD104" s="42"/>
      <c r="BE104" s="35" t="s">
        <v>119</v>
      </c>
      <c r="BF104" s="35"/>
      <c r="BG104" s="35"/>
      <c r="BH104" s="35"/>
      <c r="BI104" s="35"/>
      <c r="BJ104" s="35" t="s">
        <v>119</v>
      </c>
      <c r="BK104" s="35"/>
      <c r="BL104" s="35"/>
      <c r="BM104" s="35"/>
      <c r="BN104" s="8"/>
      <c r="BO104" s="46" t="s">
        <v>105</v>
      </c>
      <c r="BP104" s="46"/>
      <c r="BQ104" s="46"/>
      <c r="BR104" s="46"/>
      <c r="BS104" s="46"/>
      <c r="BT104" s="46"/>
      <c r="BU104" s="46"/>
      <c r="BV104" s="46"/>
      <c r="BW104" s="46"/>
      <c r="BX104" s="8"/>
      <c r="BY104" s="46" t="s">
        <v>105</v>
      </c>
      <c r="BZ104" s="46"/>
      <c r="CA104" s="46"/>
      <c r="CB104" s="46"/>
      <c r="CC104" s="46"/>
      <c r="CD104" s="46"/>
      <c r="CE104" s="46"/>
      <c r="CF104" s="46"/>
      <c r="CG104" s="46"/>
      <c r="CH104" s="4"/>
    </row>
    <row r="105" spans="1:86" ht="30" customHeight="1">
      <c r="A105" s="10" t="s">
        <v>98</v>
      </c>
      <c r="B105" s="39" t="s">
        <v>157</v>
      </c>
      <c r="C105" s="40"/>
      <c r="D105" s="40"/>
      <c r="E105" s="40"/>
      <c r="F105" s="8"/>
      <c r="G105" s="35"/>
      <c r="H105" s="35"/>
      <c r="I105" s="35"/>
      <c r="J105" s="35"/>
      <c r="K105" s="35"/>
      <c r="L105" s="35"/>
      <c r="M105" s="35"/>
      <c r="N105" s="35"/>
      <c r="O105" s="35"/>
      <c r="P105" s="8"/>
      <c r="Q105" s="35"/>
      <c r="R105" s="35"/>
      <c r="S105" s="35"/>
      <c r="T105" s="35"/>
      <c r="U105" s="35"/>
      <c r="V105" s="35"/>
      <c r="W105" s="35"/>
      <c r="X105" s="35"/>
      <c r="Y105" s="35"/>
      <c r="Z105" s="35">
        <v>80</v>
      </c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42" t="s">
        <v>163</v>
      </c>
      <c r="AZ105" s="42"/>
      <c r="BA105" s="42"/>
      <c r="BB105" s="42"/>
      <c r="BC105" s="42"/>
      <c r="BD105" s="42"/>
      <c r="BE105" s="35"/>
      <c r="BF105" s="35"/>
      <c r="BG105" s="35"/>
      <c r="BH105" s="35"/>
      <c r="BI105" s="35"/>
      <c r="BJ105" s="35"/>
      <c r="BK105" s="35"/>
      <c r="BL105" s="35"/>
      <c r="BM105" s="35"/>
      <c r="BN105" s="8"/>
      <c r="BO105" s="46" t="s">
        <v>105</v>
      </c>
      <c r="BP105" s="46"/>
      <c r="BQ105" s="46"/>
      <c r="BR105" s="46"/>
      <c r="BS105" s="46"/>
      <c r="BT105" s="46"/>
      <c r="BU105" s="46"/>
      <c r="BV105" s="46"/>
      <c r="BW105" s="46"/>
      <c r="BX105" s="8"/>
      <c r="BY105" s="46" t="s">
        <v>105</v>
      </c>
      <c r="BZ105" s="46"/>
      <c r="CA105" s="46"/>
      <c r="CB105" s="46"/>
      <c r="CC105" s="46"/>
      <c r="CD105" s="46"/>
      <c r="CE105" s="46"/>
      <c r="CF105" s="46"/>
      <c r="CG105" s="46"/>
      <c r="CH105" s="4"/>
    </row>
    <row r="106" spans="1:86" ht="30" customHeight="1">
      <c r="A106" s="10" t="s">
        <v>99</v>
      </c>
      <c r="B106" s="39" t="s">
        <v>157</v>
      </c>
      <c r="C106" s="40"/>
      <c r="D106" s="40"/>
      <c r="E106" s="40"/>
      <c r="F106" s="8"/>
      <c r="G106" s="35" t="s">
        <v>120</v>
      </c>
      <c r="H106" s="35"/>
      <c r="I106" s="35"/>
      <c r="J106" s="35"/>
      <c r="K106" s="35"/>
      <c r="L106" s="35" t="s">
        <v>120</v>
      </c>
      <c r="M106" s="35"/>
      <c r="N106" s="35"/>
      <c r="O106" s="35"/>
      <c r="P106" s="8"/>
      <c r="Q106" s="35" t="s">
        <v>120</v>
      </c>
      <c r="R106" s="35"/>
      <c r="S106" s="35"/>
      <c r="T106" s="35"/>
      <c r="U106" s="35"/>
      <c r="V106" s="35"/>
      <c r="W106" s="35"/>
      <c r="X106" s="35"/>
      <c r="Y106" s="35"/>
      <c r="Z106" s="35">
        <v>80</v>
      </c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 t="s">
        <v>121</v>
      </c>
      <c r="AQ106" s="35"/>
      <c r="AR106" s="35"/>
      <c r="AS106" s="35"/>
      <c r="AT106" s="35"/>
      <c r="AU106" s="35" t="s">
        <v>121</v>
      </c>
      <c r="AV106" s="35"/>
      <c r="AW106" s="35"/>
      <c r="AX106" s="35"/>
      <c r="AY106" s="42" t="s">
        <v>163</v>
      </c>
      <c r="AZ106" s="42"/>
      <c r="BA106" s="42"/>
      <c r="BB106" s="42"/>
      <c r="BC106" s="42"/>
      <c r="BD106" s="42"/>
      <c r="BE106" s="35"/>
      <c r="BF106" s="35"/>
      <c r="BG106" s="35"/>
      <c r="BH106" s="35"/>
      <c r="BI106" s="35"/>
      <c r="BJ106" s="35" t="s">
        <v>121</v>
      </c>
      <c r="BK106" s="35"/>
      <c r="BL106" s="35"/>
      <c r="BM106" s="35"/>
      <c r="BN106" s="8"/>
      <c r="BO106" s="46" t="s">
        <v>106</v>
      </c>
      <c r="BP106" s="46"/>
      <c r="BQ106" s="46"/>
      <c r="BR106" s="46"/>
      <c r="BS106" s="46"/>
      <c r="BT106" s="46"/>
      <c r="BU106" s="46"/>
      <c r="BV106" s="46"/>
      <c r="BW106" s="46"/>
      <c r="BX106" s="8"/>
      <c r="BY106" s="46" t="s">
        <v>106</v>
      </c>
      <c r="BZ106" s="46"/>
      <c r="CA106" s="46"/>
      <c r="CB106" s="46"/>
      <c r="CC106" s="46"/>
      <c r="CD106" s="46"/>
      <c r="CE106" s="46"/>
      <c r="CF106" s="46"/>
      <c r="CG106" s="46"/>
      <c r="CH106" s="4"/>
    </row>
    <row r="107" spans="1:86" ht="30" customHeight="1">
      <c r="A107" s="10" t="s">
        <v>100</v>
      </c>
      <c r="B107" s="39" t="s">
        <v>157</v>
      </c>
      <c r="C107" s="40"/>
      <c r="D107" s="40"/>
      <c r="E107" s="40"/>
      <c r="F107" s="8"/>
      <c r="G107" s="35"/>
      <c r="H107" s="35"/>
      <c r="I107" s="35"/>
      <c r="J107" s="35"/>
      <c r="K107" s="35"/>
      <c r="L107" s="35"/>
      <c r="M107" s="35"/>
      <c r="N107" s="35"/>
      <c r="O107" s="35"/>
      <c r="P107" s="8"/>
      <c r="Q107" s="35"/>
      <c r="R107" s="35"/>
      <c r="S107" s="35"/>
      <c r="T107" s="35"/>
      <c r="U107" s="35"/>
      <c r="V107" s="35"/>
      <c r="W107" s="35"/>
      <c r="X107" s="35"/>
      <c r="Y107" s="35"/>
      <c r="Z107" s="35">
        <v>80</v>
      </c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42" t="s">
        <v>163</v>
      </c>
      <c r="AZ107" s="42"/>
      <c r="BA107" s="42"/>
      <c r="BB107" s="42"/>
      <c r="BC107" s="42"/>
      <c r="BD107" s="42"/>
      <c r="BE107" s="35"/>
      <c r="BF107" s="35"/>
      <c r="BG107" s="35"/>
      <c r="BH107" s="35"/>
      <c r="BI107" s="35"/>
      <c r="BJ107" s="35"/>
      <c r="BK107" s="35"/>
      <c r="BL107" s="35"/>
      <c r="BM107" s="35"/>
      <c r="BN107" s="8"/>
      <c r="BO107" s="46" t="s">
        <v>106</v>
      </c>
      <c r="BP107" s="46"/>
      <c r="BQ107" s="46"/>
      <c r="BR107" s="46"/>
      <c r="BS107" s="46"/>
      <c r="BT107" s="46"/>
      <c r="BU107" s="46"/>
      <c r="BV107" s="46"/>
      <c r="BW107" s="46"/>
      <c r="BX107" s="8"/>
      <c r="BY107" s="46" t="s">
        <v>106</v>
      </c>
      <c r="BZ107" s="46"/>
      <c r="CA107" s="46"/>
      <c r="CB107" s="46"/>
      <c r="CC107" s="46"/>
      <c r="CD107" s="46"/>
      <c r="CE107" s="46"/>
      <c r="CF107" s="46"/>
      <c r="CG107" s="46"/>
      <c r="CH107" s="4"/>
    </row>
    <row r="108" spans="1:86" ht="30" customHeight="1">
      <c r="A108" s="10" t="s">
        <v>109</v>
      </c>
      <c r="B108" s="39" t="s">
        <v>157</v>
      </c>
      <c r="C108" s="40"/>
      <c r="D108" s="40"/>
      <c r="E108" s="40"/>
      <c r="F108" s="8"/>
      <c r="G108" s="35" t="s">
        <v>122</v>
      </c>
      <c r="H108" s="35"/>
      <c r="I108" s="35"/>
      <c r="J108" s="35"/>
      <c r="K108" s="35"/>
      <c r="L108" s="35" t="s">
        <v>122</v>
      </c>
      <c r="M108" s="35"/>
      <c r="N108" s="35"/>
      <c r="O108" s="35"/>
      <c r="P108" s="8"/>
      <c r="Q108" s="35"/>
      <c r="R108" s="35"/>
      <c r="S108" s="35"/>
      <c r="T108" s="35"/>
      <c r="U108" s="35"/>
      <c r="V108" s="35" t="s">
        <v>122</v>
      </c>
      <c r="W108" s="35"/>
      <c r="X108" s="35"/>
      <c r="Y108" s="35"/>
      <c r="Z108" s="35">
        <v>80</v>
      </c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 t="s">
        <v>123</v>
      </c>
      <c r="AQ108" s="35"/>
      <c r="AR108" s="35"/>
      <c r="AS108" s="35"/>
      <c r="AT108" s="35"/>
      <c r="AU108" s="35" t="s">
        <v>123</v>
      </c>
      <c r="AV108" s="35"/>
      <c r="AW108" s="35"/>
      <c r="AX108" s="35"/>
      <c r="AY108" s="42" t="s">
        <v>163</v>
      </c>
      <c r="AZ108" s="42"/>
      <c r="BA108" s="42"/>
      <c r="BB108" s="42"/>
      <c r="BC108" s="42"/>
      <c r="BD108" s="42"/>
      <c r="BE108" s="35" t="s">
        <v>123</v>
      </c>
      <c r="BF108" s="35"/>
      <c r="BG108" s="35"/>
      <c r="BH108" s="35"/>
      <c r="BI108" s="35"/>
      <c r="BJ108" s="35"/>
      <c r="BK108" s="35"/>
      <c r="BL108" s="35"/>
      <c r="BM108" s="35"/>
      <c r="BN108" s="8"/>
      <c r="BO108" s="46" t="s">
        <v>113</v>
      </c>
      <c r="BP108" s="46"/>
      <c r="BQ108" s="46"/>
      <c r="BR108" s="46"/>
      <c r="BS108" s="46"/>
      <c r="BT108" s="46"/>
      <c r="BU108" s="46"/>
      <c r="BV108" s="46"/>
      <c r="BW108" s="46"/>
      <c r="BX108" s="8"/>
      <c r="BY108" s="46" t="s">
        <v>113</v>
      </c>
      <c r="BZ108" s="46"/>
      <c r="CA108" s="46"/>
      <c r="CB108" s="46"/>
      <c r="CC108" s="46"/>
      <c r="CD108" s="46"/>
      <c r="CE108" s="46"/>
      <c r="CF108" s="46"/>
      <c r="CG108" s="46"/>
      <c r="CH108" s="4"/>
    </row>
    <row r="109" spans="1:86" ht="30" customHeight="1">
      <c r="A109" s="10" t="s">
        <v>110</v>
      </c>
      <c r="B109" s="39" t="s">
        <v>157</v>
      </c>
      <c r="C109" s="40"/>
      <c r="D109" s="40"/>
      <c r="E109" s="40"/>
      <c r="F109" s="8"/>
      <c r="G109" s="35"/>
      <c r="H109" s="35"/>
      <c r="I109" s="35"/>
      <c r="J109" s="35"/>
      <c r="K109" s="35"/>
      <c r="L109" s="35"/>
      <c r="M109" s="35"/>
      <c r="N109" s="35"/>
      <c r="O109" s="35"/>
      <c r="P109" s="8"/>
      <c r="Q109" s="35"/>
      <c r="R109" s="35"/>
      <c r="S109" s="35"/>
      <c r="T109" s="35"/>
      <c r="U109" s="35"/>
      <c r="V109" s="35"/>
      <c r="W109" s="35"/>
      <c r="X109" s="35"/>
      <c r="Y109" s="35"/>
      <c r="Z109" s="35">
        <v>80</v>
      </c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42" t="s">
        <v>163</v>
      </c>
      <c r="AZ109" s="42"/>
      <c r="BA109" s="42"/>
      <c r="BB109" s="42"/>
      <c r="BC109" s="42"/>
      <c r="BD109" s="42"/>
      <c r="BE109" s="35"/>
      <c r="BF109" s="35"/>
      <c r="BG109" s="35"/>
      <c r="BH109" s="35"/>
      <c r="BI109" s="35"/>
      <c r="BJ109" s="35"/>
      <c r="BK109" s="35"/>
      <c r="BL109" s="35"/>
      <c r="BM109" s="35"/>
      <c r="BN109" s="8"/>
      <c r="BO109" s="46" t="s">
        <v>113</v>
      </c>
      <c r="BP109" s="46"/>
      <c r="BQ109" s="46"/>
      <c r="BR109" s="46"/>
      <c r="BS109" s="46"/>
      <c r="BT109" s="46"/>
      <c r="BU109" s="46"/>
      <c r="BV109" s="46"/>
      <c r="BW109" s="46"/>
      <c r="BX109" s="8"/>
      <c r="BY109" s="46" t="s">
        <v>113</v>
      </c>
      <c r="BZ109" s="46"/>
      <c r="CA109" s="46"/>
      <c r="CB109" s="46"/>
      <c r="CC109" s="46"/>
      <c r="CD109" s="46"/>
      <c r="CE109" s="46"/>
      <c r="CF109" s="46"/>
      <c r="CG109" s="46"/>
      <c r="CH109" s="4"/>
    </row>
    <row r="110" spans="1:86" ht="30" customHeight="1">
      <c r="A110" s="10" t="s">
        <v>111</v>
      </c>
      <c r="B110" s="39" t="s">
        <v>157</v>
      </c>
      <c r="C110" s="40"/>
      <c r="D110" s="40"/>
      <c r="E110" s="40"/>
      <c r="F110" s="8"/>
      <c r="G110" s="35" t="s">
        <v>122</v>
      </c>
      <c r="H110" s="35"/>
      <c r="I110" s="35"/>
      <c r="J110" s="35"/>
      <c r="K110" s="35"/>
      <c r="L110" s="35"/>
      <c r="M110" s="35"/>
      <c r="N110" s="35"/>
      <c r="O110" s="35"/>
      <c r="P110" s="8"/>
      <c r="Q110" s="35" t="s">
        <v>122</v>
      </c>
      <c r="R110" s="35"/>
      <c r="S110" s="35"/>
      <c r="T110" s="35"/>
      <c r="U110" s="35"/>
      <c r="V110" s="35" t="s">
        <v>122</v>
      </c>
      <c r="W110" s="35"/>
      <c r="X110" s="35"/>
      <c r="Y110" s="35"/>
      <c r="Z110" s="35">
        <v>80</v>
      </c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 t="s">
        <v>123</v>
      </c>
      <c r="AV110" s="35"/>
      <c r="AW110" s="35"/>
      <c r="AX110" s="35"/>
      <c r="AY110" s="42" t="s">
        <v>163</v>
      </c>
      <c r="AZ110" s="42"/>
      <c r="BA110" s="42"/>
      <c r="BB110" s="42"/>
      <c r="BC110" s="42"/>
      <c r="BD110" s="42"/>
      <c r="BE110" s="35" t="s">
        <v>123</v>
      </c>
      <c r="BF110" s="35"/>
      <c r="BG110" s="35"/>
      <c r="BH110" s="35"/>
      <c r="BI110" s="35"/>
      <c r="BJ110" s="35" t="s">
        <v>123</v>
      </c>
      <c r="BK110" s="35"/>
      <c r="BL110" s="35"/>
      <c r="BM110" s="35"/>
      <c r="BN110" s="8"/>
      <c r="BO110" s="46"/>
      <c r="BP110" s="46"/>
      <c r="BQ110" s="46"/>
      <c r="BR110" s="46"/>
      <c r="BS110" s="46"/>
      <c r="BT110" s="46"/>
      <c r="BU110" s="46"/>
      <c r="BV110" s="46"/>
      <c r="BW110" s="46"/>
      <c r="BX110" s="8"/>
      <c r="BY110" s="46"/>
      <c r="BZ110" s="46"/>
      <c r="CA110" s="46"/>
      <c r="CB110" s="46"/>
      <c r="CC110" s="46"/>
      <c r="CD110" s="46"/>
      <c r="CE110" s="46"/>
      <c r="CF110" s="46"/>
      <c r="CG110" s="46"/>
      <c r="CH110" s="4"/>
    </row>
    <row r="111" spans="1:86" ht="30" customHeight="1">
      <c r="A111" s="10" t="s">
        <v>112</v>
      </c>
      <c r="B111" s="39" t="s">
        <v>157</v>
      </c>
      <c r="C111" s="40"/>
      <c r="D111" s="40"/>
      <c r="E111" s="40"/>
      <c r="F111" s="8"/>
      <c r="G111" s="35"/>
      <c r="H111" s="35"/>
      <c r="I111" s="35"/>
      <c r="J111" s="35"/>
      <c r="K111" s="35"/>
      <c r="L111" s="35"/>
      <c r="M111" s="35"/>
      <c r="N111" s="35"/>
      <c r="O111" s="35"/>
      <c r="P111" s="8"/>
      <c r="Q111" s="35"/>
      <c r="R111" s="35"/>
      <c r="S111" s="35"/>
      <c r="T111" s="35"/>
      <c r="U111" s="35"/>
      <c r="V111" s="35"/>
      <c r="W111" s="35"/>
      <c r="X111" s="35"/>
      <c r="Y111" s="35"/>
      <c r="Z111" s="35">
        <v>80</v>
      </c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42" t="s">
        <v>163</v>
      </c>
      <c r="AZ111" s="42"/>
      <c r="BA111" s="42"/>
      <c r="BB111" s="42"/>
      <c r="BC111" s="42"/>
      <c r="BD111" s="42"/>
      <c r="BE111" s="35"/>
      <c r="BF111" s="35"/>
      <c r="BG111" s="35"/>
      <c r="BH111" s="35"/>
      <c r="BI111" s="35"/>
      <c r="BJ111" s="35"/>
      <c r="BK111" s="35"/>
      <c r="BL111" s="35"/>
      <c r="BM111" s="35"/>
      <c r="BN111" s="8"/>
      <c r="BO111" s="46"/>
      <c r="BP111" s="46"/>
      <c r="BQ111" s="46"/>
      <c r="BR111" s="46"/>
      <c r="BS111" s="46"/>
      <c r="BT111" s="46"/>
      <c r="BU111" s="46"/>
      <c r="BV111" s="46"/>
      <c r="BW111" s="46"/>
      <c r="BX111" s="8"/>
      <c r="BY111" s="46"/>
      <c r="BZ111" s="46"/>
      <c r="CA111" s="46"/>
      <c r="CB111" s="46"/>
      <c r="CC111" s="46"/>
      <c r="CD111" s="46"/>
      <c r="CE111" s="46"/>
      <c r="CF111" s="46"/>
      <c r="CG111" s="46"/>
      <c r="CH111" s="4"/>
    </row>
    <row r="112" spans="1:86" ht="45" customHeight="1">
      <c r="A112" s="47" t="s">
        <v>308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</row>
    <row r="113" spans="1:86" ht="45" customHeight="1">
      <c r="A113" s="95" t="s">
        <v>152</v>
      </c>
      <c r="B113" s="35" t="s">
        <v>157</v>
      </c>
      <c r="C113" s="35"/>
      <c r="D113" s="35"/>
      <c r="E113" s="35"/>
      <c r="F113" s="8"/>
      <c r="G113" s="51" t="s">
        <v>309</v>
      </c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3"/>
      <c r="X113" s="85">
        <v>10</v>
      </c>
      <c r="Y113" s="86"/>
      <c r="Z113" s="51" t="s">
        <v>310</v>
      </c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3"/>
      <c r="AQ113" s="89" t="s">
        <v>163</v>
      </c>
      <c r="AR113" s="90"/>
      <c r="AS113" s="90"/>
      <c r="AT113" s="90"/>
      <c r="AU113" s="90"/>
      <c r="AV113" s="91"/>
      <c r="AW113" s="51" t="s">
        <v>312</v>
      </c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3"/>
      <c r="BN113" s="9"/>
      <c r="BO113" s="51" t="s">
        <v>182</v>
      </c>
      <c r="BP113" s="52"/>
      <c r="BQ113" s="52"/>
      <c r="BR113" s="52"/>
      <c r="BS113" s="52"/>
      <c r="BT113" s="52"/>
      <c r="BU113" s="52"/>
      <c r="BV113" s="52"/>
      <c r="BW113" s="53"/>
      <c r="BX113" s="8"/>
      <c r="BY113" s="51" t="s">
        <v>313</v>
      </c>
      <c r="BZ113" s="52"/>
      <c r="CA113" s="52"/>
      <c r="CB113" s="52"/>
      <c r="CC113" s="52"/>
      <c r="CD113" s="52"/>
      <c r="CE113" s="52"/>
      <c r="CF113" s="52"/>
      <c r="CG113" s="53"/>
      <c r="CH113" s="4"/>
    </row>
    <row r="114" spans="1:86" ht="45" customHeight="1">
      <c r="A114" s="96"/>
      <c r="B114" s="35" t="s">
        <v>157</v>
      </c>
      <c r="C114" s="35"/>
      <c r="D114" s="35"/>
      <c r="E114" s="35"/>
      <c r="F114" s="8"/>
      <c r="G114" s="101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3"/>
      <c r="X114" s="87"/>
      <c r="Y114" s="88"/>
      <c r="Z114" s="54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6"/>
      <c r="AQ114" s="92"/>
      <c r="AR114" s="93"/>
      <c r="AS114" s="93"/>
      <c r="AT114" s="93"/>
      <c r="AU114" s="93"/>
      <c r="AV114" s="94"/>
      <c r="AW114" s="54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6"/>
      <c r="BN114" s="9"/>
      <c r="BO114" s="54"/>
      <c r="BP114" s="55"/>
      <c r="BQ114" s="55"/>
      <c r="BR114" s="55"/>
      <c r="BS114" s="55"/>
      <c r="BT114" s="55"/>
      <c r="BU114" s="55"/>
      <c r="BV114" s="55"/>
      <c r="BW114" s="56"/>
      <c r="BX114" s="8"/>
      <c r="BY114" s="54"/>
      <c r="BZ114" s="55"/>
      <c r="CA114" s="55"/>
      <c r="CB114" s="55"/>
      <c r="CC114" s="55"/>
      <c r="CD114" s="55"/>
      <c r="CE114" s="55"/>
      <c r="CF114" s="55"/>
      <c r="CG114" s="56"/>
      <c r="CH114" s="4"/>
    </row>
    <row r="115" spans="1:86" ht="45" customHeight="1">
      <c r="A115" s="95" t="s">
        <v>153</v>
      </c>
      <c r="B115" s="35" t="s">
        <v>157</v>
      </c>
      <c r="C115" s="35"/>
      <c r="D115" s="35"/>
      <c r="E115" s="35"/>
      <c r="F115" s="8"/>
      <c r="G115" s="101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3"/>
      <c r="X115" s="85">
        <v>10</v>
      </c>
      <c r="Y115" s="86"/>
      <c r="Z115" s="51" t="s">
        <v>311</v>
      </c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3"/>
      <c r="AQ115" s="89" t="s">
        <v>163</v>
      </c>
      <c r="AR115" s="90"/>
      <c r="AS115" s="90"/>
      <c r="AT115" s="90"/>
      <c r="AU115" s="90"/>
      <c r="AV115" s="91"/>
      <c r="AW115" s="51" t="s">
        <v>177</v>
      </c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3"/>
      <c r="BN115" s="9"/>
      <c r="BO115" s="89" t="s">
        <v>176</v>
      </c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1"/>
      <c r="CH115" s="4"/>
    </row>
    <row r="116" spans="1:86" ht="45" customHeight="1">
      <c r="A116" s="96"/>
      <c r="B116" s="35" t="s">
        <v>157</v>
      </c>
      <c r="C116" s="35"/>
      <c r="D116" s="35"/>
      <c r="E116" s="35"/>
      <c r="F116" s="8"/>
      <c r="G116" s="54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6"/>
      <c r="X116" s="87"/>
      <c r="Y116" s="88"/>
      <c r="Z116" s="54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6"/>
      <c r="AQ116" s="92"/>
      <c r="AR116" s="93"/>
      <c r="AS116" s="93"/>
      <c r="AT116" s="93"/>
      <c r="AU116" s="93"/>
      <c r="AV116" s="94"/>
      <c r="AW116" s="54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6"/>
      <c r="BN116" s="9"/>
      <c r="BO116" s="92"/>
      <c r="BP116" s="93"/>
      <c r="BQ116" s="93"/>
      <c r="BR116" s="93"/>
      <c r="BS116" s="93"/>
      <c r="BT116" s="93"/>
      <c r="BU116" s="93"/>
      <c r="BV116" s="93"/>
      <c r="BW116" s="93"/>
      <c r="BX116" s="93"/>
      <c r="BY116" s="93"/>
      <c r="BZ116" s="93"/>
      <c r="CA116" s="93"/>
      <c r="CB116" s="93"/>
      <c r="CC116" s="93"/>
      <c r="CD116" s="93"/>
      <c r="CE116" s="93"/>
      <c r="CF116" s="93"/>
      <c r="CG116" s="94"/>
      <c r="CH116" s="4"/>
    </row>
    <row r="117" spans="1:86" ht="45" customHeight="1">
      <c r="A117" s="47" t="s">
        <v>181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</row>
    <row r="118" spans="1:86" ht="45" customHeight="1">
      <c r="A118" s="95" t="s">
        <v>152</v>
      </c>
      <c r="B118" s="35" t="s">
        <v>157</v>
      </c>
      <c r="C118" s="35"/>
      <c r="D118" s="35"/>
      <c r="E118" s="35"/>
      <c r="F118" s="8"/>
      <c r="G118" s="35" t="s">
        <v>309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46">
        <v>10</v>
      </c>
      <c r="Y118" s="46"/>
      <c r="Z118" s="35" t="s">
        <v>310</v>
      </c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42" t="s">
        <v>163</v>
      </c>
      <c r="AR118" s="42"/>
      <c r="AS118" s="42"/>
      <c r="AT118" s="42"/>
      <c r="AU118" s="42"/>
      <c r="AV118" s="42"/>
      <c r="AW118" s="35" t="s">
        <v>312</v>
      </c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9"/>
      <c r="BO118" s="64" t="s">
        <v>183</v>
      </c>
      <c r="BP118" s="64"/>
      <c r="BQ118" s="64"/>
      <c r="BR118" s="64"/>
      <c r="BS118" s="64"/>
      <c r="BT118" s="64"/>
      <c r="BU118" s="64"/>
      <c r="BV118" s="64"/>
      <c r="BW118" s="64"/>
      <c r="BX118" s="8"/>
      <c r="BY118" s="64" t="s">
        <v>178</v>
      </c>
      <c r="BZ118" s="64"/>
      <c r="CA118" s="64"/>
      <c r="CB118" s="64"/>
      <c r="CC118" s="64"/>
      <c r="CD118" s="64"/>
      <c r="CE118" s="64"/>
      <c r="CF118" s="64"/>
      <c r="CG118" s="64"/>
      <c r="CH118" s="4"/>
    </row>
    <row r="119" spans="1:86" ht="45" customHeight="1">
      <c r="A119" s="96"/>
      <c r="B119" s="35" t="s">
        <v>157</v>
      </c>
      <c r="C119" s="35"/>
      <c r="D119" s="35"/>
      <c r="E119" s="35"/>
      <c r="F119" s="8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46"/>
      <c r="Y119" s="46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42"/>
      <c r="AR119" s="42"/>
      <c r="AS119" s="42"/>
      <c r="AT119" s="42"/>
      <c r="AU119" s="42"/>
      <c r="AV119" s="42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9"/>
      <c r="BO119" s="64"/>
      <c r="BP119" s="64"/>
      <c r="BQ119" s="64"/>
      <c r="BR119" s="64"/>
      <c r="BS119" s="64"/>
      <c r="BT119" s="64"/>
      <c r="BU119" s="64"/>
      <c r="BV119" s="64"/>
      <c r="BW119" s="64"/>
      <c r="BX119" s="8"/>
      <c r="BY119" s="64"/>
      <c r="BZ119" s="64"/>
      <c r="CA119" s="64"/>
      <c r="CB119" s="64"/>
      <c r="CC119" s="64"/>
      <c r="CD119" s="64"/>
      <c r="CE119" s="64"/>
      <c r="CF119" s="64"/>
      <c r="CG119" s="64"/>
      <c r="CH119" s="4"/>
    </row>
    <row r="120" spans="1:86" ht="45" customHeight="1">
      <c r="A120" s="95" t="s">
        <v>153</v>
      </c>
      <c r="B120" s="35" t="s">
        <v>157</v>
      </c>
      <c r="C120" s="35"/>
      <c r="D120" s="35"/>
      <c r="E120" s="35"/>
      <c r="F120" s="8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46">
        <v>10</v>
      </c>
      <c r="Y120" s="46"/>
      <c r="Z120" s="35" t="s">
        <v>311</v>
      </c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42" t="s">
        <v>163</v>
      </c>
      <c r="AR120" s="42"/>
      <c r="AS120" s="42"/>
      <c r="AT120" s="42"/>
      <c r="AU120" s="42"/>
      <c r="AV120" s="42"/>
      <c r="AW120" s="35" t="s">
        <v>177</v>
      </c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9"/>
      <c r="BO120" s="64"/>
      <c r="BP120" s="64"/>
      <c r="BQ120" s="64"/>
      <c r="BR120" s="64"/>
      <c r="BS120" s="64"/>
      <c r="BT120" s="64"/>
      <c r="BU120" s="64"/>
      <c r="BV120" s="64"/>
      <c r="BW120" s="64"/>
      <c r="BX120" s="9"/>
      <c r="BY120" s="64"/>
      <c r="BZ120" s="64"/>
      <c r="CA120" s="64"/>
      <c r="CB120" s="64"/>
      <c r="CC120" s="64"/>
      <c r="CD120" s="64"/>
      <c r="CE120" s="64"/>
      <c r="CF120" s="64"/>
      <c r="CG120" s="64"/>
      <c r="CH120" s="4"/>
    </row>
    <row r="121" spans="1:86" ht="45" customHeight="1">
      <c r="A121" s="96"/>
      <c r="B121" s="35" t="s">
        <v>157</v>
      </c>
      <c r="C121" s="35"/>
      <c r="D121" s="35"/>
      <c r="E121" s="35"/>
      <c r="F121" s="8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46"/>
      <c r="Y121" s="46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42"/>
      <c r="AR121" s="42"/>
      <c r="AS121" s="42"/>
      <c r="AT121" s="42"/>
      <c r="AU121" s="42"/>
      <c r="AV121" s="42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9"/>
      <c r="BO121" s="64"/>
      <c r="BP121" s="64"/>
      <c r="BQ121" s="64"/>
      <c r="BR121" s="64"/>
      <c r="BS121" s="64"/>
      <c r="BT121" s="64"/>
      <c r="BU121" s="64"/>
      <c r="BV121" s="64"/>
      <c r="BW121" s="64"/>
      <c r="BX121" s="9"/>
      <c r="BY121" s="64"/>
      <c r="BZ121" s="64"/>
      <c r="CA121" s="64"/>
      <c r="CB121" s="64"/>
      <c r="CC121" s="64"/>
      <c r="CD121" s="64"/>
      <c r="CE121" s="64"/>
      <c r="CF121" s="64"/>
      <c r="CG121" s="64"/>
      <c r="CH121" s="4"/>
    </row>
    <row r="122" spans="1:86" ht="45" customHeight="1">
      <c r="A122" s="47" t="s">
        <v>179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</row>
    <row r="123" spans="1:86" ht="45" customHeight="1">
      <c r="A123" s="95" t="s">
        <v>152</v>
      </c>
      <c r="B123" s="35" t="s">
        <v>157</v>
      </c>
      <c r="C123" s="35"/>
      <c r="D123" s="35"/>
      <c r="E123" s="35"/>
      <c r="F123" s="8"/>
      <c r="G123" s="35" t="s">
        <v>309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46">
        <v>10</v>
      </c>
      <c r="Y123" s="46"/>
      <c r="Z123" s="35" t="s">
        <v>310</v>
      </c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42" t="s">
        <v>163</v>
      </c>
      <c r="AR123" s="42"/>
      <c r="AS123" s="42"/>
      <c r="AT123" s="42"/>
      <c r="AU123" s="42"/>
      <c r="AV123" s="42"/>
      <c r="AW123" s="35" t="s">
        <v>312</v>
      </c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9"/>
      <c r="BO123" s="64" t="s">
        <v>180</v>
      </c>
      <c r="BP123" s="64"/>
      <c r="BQ123" s="64"/>
      <c r="BR123" s="64"/>
      <c r="BS123" s="64"/>
      <c r="BT123" s="64"/>
      <c r="BU123" s="64"/>
      <c r="BV123" s="64"/>
      <c r="BW123" s="64"/>
      <c r="BX123" s="8"/>
      <c r="BY123" s="64" t="s">
        <v>178</v>
      </c>
      <c r="BZ123" s="64"/>
      <c r="CA123" s="64"/>
      <c r="CB123" s="64"/>
      <c r="CC123" s="64"/>
      <c r="CD123" s="64"/>
      <c r="CE123" s="64"/>
      <c r="CF123" s="64"/>
      <c r="CG123" s="64"/>
      <c r="CH123" s="4"/>
    </row>
    <row r="124" spans="1:86" ht="45" customHeight="1">
      <c r="A124" s="96"/>
      <c r="B124" s="35" t="s">
        <v>157</v>
      </c>
      <c r="C124" s="35"/>
      <c r="D124" s="35"/>
      <c r="E124" s="35"/>
      <c r="F124" s="8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46"/>
      <c r="Y124" s="46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42"/>
      <c r="AR124" s="42"/>
      <c r="AS124" s="42"/>
      <c r="AT124" s="42"/>
      <c r="AU124" s="42"/>
      <c r="AV124" s="42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9"/>
      <c r="BO124" s="64"/>
      <c r="BP124" s="64"/>
      <c r="BQ124" s="64"/>
      <c r="BR124" s="64"/>
      <c r="BS124" s="64"/>
      <c r="BT124" s="64"/>
      <c r="BU124" s="64"/>
      <c r="BV124" s="64"/>
      <c r="BW124" s="64"/>
      <c r="BX124" s="8"/>
      <c r="BY124" s="64"/>
      <c r="BZ124" s="64"/>
      <c r="CA124" s="64"/>
      <c r="CB124" s="64"/>
      <c r="CC124" s="64"/>
      <c r="CD124" s="64"/>
      <c r="CE124" s="64"/>
      <c r="CF124" s="64"/>
      <c r="CG124" s="64"/>
      <c r="CH124" s="4"/>
    </row>
    <row r="125" spans="1:86" ht="45" customHeight="1">
      <c r="A125" s="95" t="s">
        <v>153</v>
      </c>
      <c r="B125" s="35" t="s">
        <v>157</v>
      </c>
      <c r="C125" s="35"/>
      <c r="D125" s="35"/>
      <c r="E125" s="35"/>
      <c r="F125" s="8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46">
        <v>10</v>
      </c>
      <c r="Y125" s="46"/>
      <c r="Z125" s="35" t="s">
        <v>311</v>
      </c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42" t="s">
        <v>163</v>
      </c>
      <c r="AR125" s="42"/>
      <c r="AS125" s="42"/>
      <c r="AT125" s="42"/>
      <c r="AU125" s="42"/>
      <c r="AV125" s="42"/>
      <c r="AW125" s="35" t="s">
        <v>177</v>
      </c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9"/>
      <c r="BO125" s="64"/>
      <c r="BP125" s="64"/>
      <c r="BQ125" s="64"/>
      <c r="BR125" s="64"/>
      <c r="BS125" s="64"/>
      <c r="BT125" s="64"/>
      <c r="BU125" s="64"/>
      <c r="BV125" s="64"/>
      <c r="BW125" s="64"/>
      <c r="BX125" s="9"/>
      <c r="BY125" s="64"/>
      <c r="BZ125" s="64"/>
      <c r="CA125" s="64"/>
      <c r="CB125" s="64"/>
      <c r="CC125" s="64"/>
      <c r="CD125" s="64"/>
      <c r="CE125" s="64"/>
      <c r="CF125" s="64"/>
      <c r="CG125" s="64"/>
      <c r="CH125" s="4"/>
    </row>
    <row r="126" spans="1:86" ht="45" customHeight="1">
      <c r="A126" s="96"/>
      <c r="B126" s="35" t="s">
        <v>157</v>
      </c>
      <c r="C126" s="35"/>
      <c r="D126" s="35"/>
      <c r="E126" s="35"/>
      <c r="F126" s="8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46"/>
      <c r="Y126" s="46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42"/>
      <c r="AR126" s="42"/>
      <c r="AS126" s="42"/>
      <c r="AT126" s="42"/>
      <c r="AU126" s="42"/>
      <c r="AV126" s="42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9"/>
      <c r="BO126" s="64"/>
      <c r="BP126" s="64"/>
      <c r="BQ126" s="64"/>
      <c r="BR126" s="64"/>
      <c r="BS126" s="64"/>
      <c r="BT126" s="64"/>
      <c r="BU126" s="64"/>
      <c r="BV126" s="64"/>
      <c r="BW126" s="64"/>
      <c r="BX126" s="9"/>
      <c r="BY126" s="64"/>
      <c r="BZ126" s="64"/>
      <c r="CA126" s="64"/>
      <c r="CB126" s="64"/>
      <c r="CC126" s="64"/>
      <c r="CD126" s="64"/>
      <c r="CE126" s="64"/>
      <c r="CF126" s="64"/>
      <c r="CG126" s="64"/>
      <c r="CH126" s="4"/>
    </row>
  </sheetData>
  <mergeCells count="830">
    <mergeCell ref="BP61:CG61"/>
    <mergeCell ref="F62:V62"/>
    <mergeCell ref="BP51:CG52"/>
    <mergeCell ref="BP53:CG54"/>
    <mergeCell ref="BP55:CG55"/>
    <mergeCell ref="BP56:CG56"/>
    <mergeCell ref="BP57:CG57"/>
    <mergeCell ref="BP58:CG58"/>
    <mergeCell ref="BP59:CG59"/>
    <mergeCell ref="BP62:CG62"/>
    <mergeCell ref="BP60:CG60"/>
    <mergeCell ref="F51:V52"/>
    <mergeCell ref="F53:V54"/>
    <mergeCell ref="F55:V55"/>
    <mergeCell ref="F56:V56"/>
    <mergeCell ref="F57:V57"/>
    <mergeCell ref="F58:V58"/>
    <mergeCell ref="F59:V59"/>
    <mergeCell ref="F60:V60"/>
    <mergeCell ref="W61:X61"/>
    <mergeCell ref="Y61:AP61"/>
    <mergeCell ref="W59:X59"/>
    <mergeCell ref="Y59:AP59"/>
    <mergeCell ref="W57:X57"/>
    <mergeCell ref="A122:CH122"/>
    <mergeCell ref="A123:A124"/>
    <mergeCell ref="B123:E123"/>
    <mergeCell ref="G123:W126"/>
    <mergeCell ref="X123:Y124"/>
    <mergeCell ref="Z123:AP124"/>
    <mergeCell ref="AQ123:AV124"/>
    <mergeCell ref="AW123:BM124"/>
    <mergeCell ref="BO123:BW126"/>
    <mergeCell ref="BY123:CG126"/>
    <mergeCell ref="B124:E124"/>
    <mergeCell ref="A125:A126"/>
    <mergeCell ref="B125:E125"/>
    <mergeCell ref="X125:Y126"/>
    <mergeCell ref="Z125:AP126"/>
    <mergeCell ref="AQ125:AV126"/>
    <mergeCell ref="AW125:BM126"/>
    <mergeCell ref="B126:E126"/>
    <mergeCell ref="A117:CH117"/>
    <mergeCell ref="A118:A119"/>
    <mergeCell ref="B118:E118"/>
    <mergeCell ref="G118:W121"/>
    <mergeCell ref="X118:Y119"/>
    <mergeCell ref="Z118:AP119"/>
    <mergeCell ref="AQ118:AV119"/>
    <mergeCell ref="AW118:BM119"/>
    <mergeCell ref="BO118:BW121"/>
    <mergeCell ref="BY118:CG121"/>
    <mergeCell ref="B119:E119"/>
    <mergeCell ref="A120:A121"/>
    <mergeCell ref="B120:E120"/>
    <mergeCell ref="X120:Y121"/>
    <mergeCell ref="Z120:AP121"/>
    <mergeCell ref="AQ120:AV121"/>
    <mergeCell ref="AW120:BM121"/>
    <mergeCell ref="B121:E121"/>
    <mergeCell ref="B114:E114"/>
    <mergeCell ref="A115:A116"/>
    <mergeCell ref="B115:E115"/>
    <mergeCell ref="X115:Y116"/>
    <mergeCell ref="Z115:AP116"/>
    <mergeCell ref="AQ115:AV116"/>
    <mergeCell ref="A112:CH112"/>
    <mergeCell ref="A113:A114"/>
    <mergeCell ref="B113:E113"/>
    <mergeCell ref="G113:W116"/>
    <mergeCell ref="X113:Y114"/>
    <mergeCell ref="Z113:AP114"/>
    <mergeCell ref="AQ113:AV114"/>
    <mergeCell ref="AW113:BM114"/>
    <mergeCell ref="BO113:BW114"/>
    <mergeCell ref="BY113:CG114"/>
    <mergeCell ref="AW115:BM116"/>
    <mergeCell ref="BO115:CG116"/>
    <mergeCell ref="B116:E116"/>
    <mergeCell ref="BE110:BH111"/>
    <mergeCell ref="BI110:BI111"/>
    <mergeCell ref="BJ110:BM111"/>
    <mergeCell ref="BO110:BW110"/>
    <mergeCell ref="BY110:CG110"/>
    <mergeCell ref="B111:E111"/>
    <mergeCell ref="Z111:AO111"/>
    <mergeCell ref="AY111:BD111"/>
    <mergeCell ref="BO111:BW111"/>
    <mergeCell ref="BY111:CG111"/>
    <mergeCell ref="V110:Y111"/>
    <mergeCell ref="Z110:AO110"/>
    <mergeCell ref="AP110:AS111"/>
    <mergeCell ref="AT110:AT111"/>
    <mergeCell ref="AU110:AX111"/>
    <mergeCell ref="AY110:BD110"/>
    <mergeCell ref="B110:E110"/>
    <mergeCell ref="G110:J111"/>
    <mergeCell ref="K110:K111"/>
    <mergeCell ref="L110:O111"/>
    <mergeCell ref="Q110:T111"/>
    <mergeCell ref="U110:U111"/>
    <mergeCell ref="BE108:BH109"/>
    <mergeCell ref="BI108:BI109"/>
    <mergeCell ref="BJ108:BM109"/>
    <mergeCell ref="BO108:BW108"/>
    <mergeCell ref="BY108:CG108"/>
    <mergeCell ref="B109:E109"/>
    <mergeCell ref="Z109:AO109"/>
    <mergeCell ref="AY109:BD109"/>
    <mergeCell ref="BO109:BW109"/>
    <mergeCell ref="BY109:CG109"/>
    <mergeCell ref="V108:Y109"/>
    <mergeCell ref="Z108:AO108"/>
    <mergeCell ref="AP108:AS109"/>
    <mergeCell ref="AT108:AT109"/>
    <mergeCell ref="AU108:AX109"/>
    <mergeCell ref="AY108:BD108"/>
    <mergeCell ref="B108:E108"/>
    <mergeCell ref="G108:J109"/>
    <mergeCell ref="K108:K109"/>
    <mergeCell ref="L108:O109"/>
    <mergeCell ref="Q108:T109"/>
    <mergeCell ref="U108:U109"/>
    <mergeCell ref="BE106:BH107"/>
    <mergeCell ref="BI106:BI107"/>
    <mergeCell ref="BJ106:BM107"/>
    <mergeCell ref="BO106:BW106"/>
    <mergeCell ref="BY106:CG106"/>
    <mergeCell ref="B107:E107"/>
    <mergeCell ref="Z107:AO107"/>
    <mergeCell ref="AY107:BD107"/>
    <mergeCell ref="BO107:BW107"/>
    <mergeCell ref="BY107:CG107"/>
    <mergeCell ref="V106:Y107"/>
    <mergeCell ref="Z106:AO106"/>
    <mergeCell ref="AP106:AS107"/>
    <mergeCell ref="AT106:AT107"/>
    <mergeCell ref="AU106:AX107"/>
    <mergeCell ref="AY106:BD106"/>
    <mergeCell ref="B106:E106"/>
    <mergeCell ref="G106:J107"/>
    <mergeCell ref="K106:K107"/>
    <mergeCell ref="L106:O107"/>
    <mergeCell ref="Q106:T107"/>
    <mergeCell ref="U106:U107"/>
    <mergeCell ref="BE104:BH105"/>
    <mergeCell ref="BI104:BI105"/>
    <mergeCell ref="BJ104:BM105"/>
    <mergeCell ref="BO104:BW104"/>
    <mergeCell ref="BY104:CG104"/>
    <mergeCell ref="B105:E105"/>
    <mergeCell ref="Z105:AO105"/>
    <mergeCell ref="AY105:BD105"/>
    <mergeCell ref="BO105:BW105"/>
    <mergeCell ref="BY105:CG105"/>
    <mergeCell ref="V104:Y105"/>
    <mergeCell ref="Z104:AO104"/>
    <mergeCell ref="AP104:AS105"/>
    <mergeCell ref="AT104:AT105"/>
    <mergeCell ref="AU104:AX105"/>
    <mergeCell ref="AY104:BD104"/>
    <mergeCell ref="B104:E104"/>
    <mergeCell ref="G104:J105"/>
    <mergeCell ref="K104:K105"/>
    <mergeCell ref="L104:O105"/>
    <mergeCell ref="Q104:T105"/>
    <mergeCell ref="U104:U105"/>
    <mergeCell ref="BE102:BH103"/>
    <mergeCell ref="BI102:BI103"/>
    <mergeCell ref="BJ102:BM103"/>
    <mergeCell ref="BO102:BW102"/>
    <mergeCell ref="BY102:CG102"/>
    <mergeCell ref="B103:E103"/>
    <mergeCell ref="Z103:AO103"/>
    <mergeCell ref="AY103:BD103"/>
    <mergeCell ref="BO103:BW103"/>
    <mergeCell ref="BY103:CG103"/>
    <mergeCell ref="V102:Y103"/>
    <mergeCell ref="Z102:AO102"/>
    <mergeCell ref="AP102:AS103"/>
    <mergeCell ref="AT102:AT103"/>
    <mergeCell ref="AU102:AX103"/>
    <mergeCell ref="AY102:BD102"/>
    <mergeCell ref="B102:E102"/>
    <mergeCell ref="G102:J103"/>
    <mergeCell ref="K102:K103"/>
    <mergeCell ref="L102:O103"/>
    <mergeCell ref="Q102:T103"/>
    <mergeCell ref="U102:U103"/>
    <mergeCell ref="B101:E101"/>
    <mergeCell ref="Z101:AO101"/>
    <mergeCell ref="AY101:BD101"/>
    <mergeCell ref="BO101:BW101"/>
    <mergeCell ref="BY101:CG101"/>
    <mergeCell ref="V100:Y101"/>
    <mergeCell ref="Z100:AO100"/>
    <mergeCell ref="AP100:AS101"/>
    <mergeCell ref="AT100:AT101"/>
    <mergeCell ref="AU100:AX101"/>
    <mergeCell ref="AY100:BD100"/>
    <mergeCell ref="B100:E100"/>
    <mergeCell ref="G100:J101"/>
    <mergeCell ref="K100:K101"/>
    <mergeCell ref="L100:O101"/>
    <mergeCell ref="Q100:T101"/>
    <mergeCell ref="U100:U101"/>
    <mergeCell ref="BY99:CG99"/>
    <mergeCell ref="Z98:AO98"/>
    <mergeCell ref="AP98:AS99"/>
    <mergeCell ref="AT98:AT99"/>
    <mergeCell ref="AU98:AX99"/>
    <mergeCell ref="AY98:BD98"/>
    <mergeCell ref="BE98:BH99"/>
    <mergeCell ref="BE100:BH101"/>
    <mergeCell ref="BI100:BI101"/>
    <mergeCell ref="BJ100:BM101"/>
    <mergeCell ref="BO100:BW100"/>
    <mergeCell ref="BY100:CG100"/>
    <mergeCell ref="BE97:BM97"/>
    <mergeCell ref="BO97:BW97"/>
    <mergeCell ref="BY97:CG97"/>
    <mergeCell ref="B98:E98"/>
    <mergeCell ref="G98:J99"/>
    <mergeCell ref="K98:K99"/>
    <mergeCell ref="L98:O99"/>
    <mergeCell ref="Q98:T99"/>
    <mergeCell ref="U98:U99"/>
    <mergeCell ref="V98:Y99"/>
    <mergeCell ref="B97:E97"/>
    <mergeCell ref="G97:O97"/>
    <mergeCell ref="Q97:Y97"/>
    <mergeCell ref="Z97:AO97"/>
    <mergeCell ref="AP97:AX97"/>
    <mergeCell ref="AY97:BD97"/>
    <mergeCell ref="BI98:BI99"/>
    <mergeCell ref="BJ98:BM99"/>
    <mergeCell ref="BO98:BW98"/>
    <mergeCell ref="BY98:CG98"/>
    <mergeCell ref="B99:E99"/>
    <mergeCell ref="Z99:AO99"/>
    <mergeCell ref="AY99:BD99"/>
    <mergeCell ref="BO99:BW99"/>
    <mergeCell ref="A94:CH94"/>
    <mergeCell ref="B96:E96"/>
    <mergeCell ref="G96:O96"/>
    <mergeCell ref="Q96:Y96"/>
    <mergeCell ref="Z96:AO96"/>
    <mergeCell ref="AP96:AX96"/>
    <mergeCell ref="AY96:BD96"/>
    <mergeCell ref="BE96:BM96"/>
    <mergeCell ref="BO96:BW96"/>
    <mergeCell ref="BY96:CG96"/>
    <mergeCell ref="BE92:BM93"/>
    <mergeCell ref="BO92:BW92"/>
    <mergeCell ref="BY92:CG92"/>
    <mergeCell ref="B93:E93"/>
    <mergeCell ref="Z93:AO93"/>
    <mergeCell ref="AY93:BD93"/>
    <mergeCell ref="BO93:BW93"/>
    <mergeCell ref="BY93:CG93"/>
    <mergeCell ref="B92:E92"/>
    <mergeCell ref="G92:O93"/>
    <mergeCell ref="Q92:Y93"/>
    <mergeCell ref="Z92:AO92"/>
    <mergeCell ref="AP92:AX93"/>
    <mergeCell ref="AY92:BD92"/>
    <mergeCell ref="BE90:BM91"/>
    <mergeCell ref="BO90:BW90"/>
    <mergeCell ref="BY90:CG90"/>
    <mergeCell ref="B91:E91"/>
    <mergeCell ref="Z91:AO91"/>
    <mergeCell ref="AY91:BD91"/>
    <mergeCell ref="BO91:BW91"/>
    <mergeCell ref="BY91:CG91"/>
    <mergeCell ref="B90:E90"/>
    <mergeCell ref="G90:O91"/>
    <mergeCell ref="Q90:Y91"/>
    <mergeCell ref="Z90:AO90"/>
    <mergeCell ref="AP90:AX91"/>
    <mergeCell ref="AY90:BD90"/>
    <mergeCell ref="BE88:BM89"/>
    <mergeCell ref="BO88:BW88"/>
    <mergeCell ref="BY88:CG88"/>
    <mergeCell ref="B89:E89"/>
    <mergeCell ref="Z89:AO89"/>
    <mergeCell ref="AY89:BD89"/>
    <mergeCell ref="BO89:BW89"/>
    <mergeCell ref="BY89:CG89"/>
    <mergeCell ref="B88:E88"/>
    <mergeCell ref="G88:O89"/>
    <mergeCell ref="Q88:Y89"/>
    <mergeCell ref="Z88:AO88"/>
    <mergeCell ref="AP88:AX89"/>
    <mergeCell ref="AY88:BD88"/>
    <mergeCell ref="BE86:BM87"/>
    <mergeCell ref="BO86:BW86"/>
    <mergeCell ref="BY86:CG86"/>
    <mergeCell ref="B87:E87"/>
    <mergeCell ref="Z87:AO87"/>
    <mergeCell ref="AY87:BD87"/>
    <mergeCell ref="BO87:BW87"/>
    <mergeCell ref="BY87:CG87"/>
    <mergeCell ref="B86:E86"/>
    <mergeCell ref="G86:O87"/>
    <mergeCell ref="Q86:Y87"/>
    <mergeCell ref="Z86:AO86"/>
    <mergeCell ref="AP86:AX87"/>
    <mergeCell ref="AY86:BD86"/>
    <mergeCell ref="BE84:BM85"/>
    <mergeCell ref="BO84:BW84"/>
    <mergeCell ref="BY84:CG84"/>
    <mergeCell ref="B85:E85"/>
    <mergeCell ref="Z85:AO85"/>
    <mergeCell ref="AY85:BD85"/>
    <mergeCell ref="BO85:BW85"/>
    <mergeCell ref="BY85:CG85"/>
    <mergeCell ref="B84:E84"/>
    <mergeCell ref="G84:O85"/>
    <mergeCell ref="Q84:Y85"/>
    <mergeCell ref="Z84:AO84"/>
    <mergeCell ref="AP84:AX85"/>
    <mergeCell ref="AY84:BD84"/>
    <mergeCell ref="BE82:BM83"/>
    <mergeCell ref="BO82:BW82"/>
    <mergeCell ref="BY82:CG82"/>
    <mergeCell ref="B83:E83"/>
    <mergeCell ref="Z83:AO83"/>
    <mergeCell ref="AY83:BD83"/>
    <mergeCell ref="BO83:BW83"/>
    <mergeCell ref="BY83:CG83"/>
    <mergeCell ref="B82:E82"/>
    <mergeCell ref="G82:O83"/>
    <mergeCell ref="Q82:Y83"/>
    <mergeCell ref="Z82:AO82"/>
    <mergeCell ref="AP82:AX83"/>
    <mergeCell ref="AY82:BD82"/>
    <mergeCell ref="BE80:BM81"/>
    <mergeCell ref="BO80:BW80"/>
    <mergeCell ref="BY80:CG80"/>
    <mergeCell ref="B81:E81"/>
    <mergeCell ref="Z81:AO81"/>
    <mergeCell ref="AY81:BD81"/>
    <mergeCell ref="BO81:BW81"/>
    <mergeCell ref="BY81:CG81"/>
    <mergeCell ref="B80:E80"/>
    <mergeCell ref="G80:O81"/>
    <mergeCell ref="Q80:Y81"/>
    <mergeCell ref="Z80:AO80"/>
    <mergeCell ref="AP80:AX81"/>
    <mergeCell ref="AY80:BD80"/>
    <mergeCell ref="BE78:BM79"/>
    <mergeCell ref="BO78:BW78"/>
    <mergeCell ref="BY78:CG78"/>
    <mergeCell ref="B79:E79"/>
    <mergeCell ref="Z79:AO79"/>
    <mergeCell ref="AY79:BD79"/>
    <mergeCell ref="BO79:BW79"/>
    <mergeCell ref="BY79:CG79"/>
    <mergeCell ref="B78:E78"/>
    <mergeCell ref="G78:O79"/>
    <mergeCell ref="Q78:Y79"/>
    <mergeCell ref="Z78:AO78"/>
    <mergeCell ref="AP78:AX79"/>
    <mergeCell ref="AY78:BD78"/>
    <mergeCell ref="BE76:BM77"/>
    <mergeCell ref="BO76:BW76"/>
    <mergeCell ref="BY76:CG76"/>
    <mergeCell ref="B77:E77"/>
    <mergeCell ref="Z77:AO77"/>
    <mergeCell ref="AY77:BD77"/>
    <mergeCell ref="BO77:BW77"/>
    <mergeCell ref="BY77:CG77"/>
    <mergeCell ref="B76:E76"/>
    <mergeCell ref="G76:O77"/>
    <mergeCell ref="Q76:Y77"/>
    <mergeCell ref="Z76:AO76"/>
    <mergeCell ref="AP76:AX77"/>
    <mergeCell ref="AY76:BD76"/>
    <mergeCell ref="BE74:BM75"/>
    <mergeCell ref="BO74:BW74"/>
    <mergeCell ref="BY74:CG74"/>
    <mergeCell ref="B75:E75"/>
    <mergeCell ref="Z75:AO75"/>
    <mergeCell ref="AY75:BD75"/>
    <mergeCell ref="BO75:BW75"/>
    <mergeCell ref="BY75:CG75"/>
    <mergeCell ref="B74:E74"/>
    <mergeCell ref="G74:O75"/>
    <mergeCell ref="Q74:Y75"/>
    <mergeCell ref="Z74:AO74"/>
    <mergeCell ref="AP74:AX75"/>
    <mergeCell ref="AY74:BD74"/>
    <mergeCell ref="BE72:BM73"/>
    <mergeCell ref="BO72:BW72"/>
    <mergeCell ref="BY72:CG72"/>
    <mergeCell ref="B73:E73"/>
    <mergeCell ref="Z73:AO73"/>
    <mergeCell ref="AY73:BD73"/>
    <mergeCell ref="BO73:BW73"/>
    <mergeCell ref="BY73:CG73"/>
    <mergeCell ref="B72:E72"/>
    <mergeCell ref="G72:O73"/>
    <mergeCell ref="Q72:Y73"/>
    <mergeCell ref="Z72:AO72"/>
    <mergeCell ref="AP72:AX73"/>
    <mergeCell ref="AY72:BD72"/>
    <mergeCell ref="BE70:BM71"/>
    <mergeCell ref="BO70:BW70"/>
    <mergeCell ref="BY70:CG70"/>
    <mergeCell ref="B71:E71"/>
    <mergeCell ref="Z71:AO71"/>
    <mergeCell ref="AY71:BD71"/>
    <mergeCell ref="BO71:BW71"/>
    <mergeCell ref="BY71:CG71"/>
    <mergeCell ref="B70:E70"/>
    <mergeCell ref="G70:O71"/>
    <mergeCell ref="Q70:Y71"/>
    <mergeCell ref="Z70:AO70"/>
    <mergeCell ref="AP70:AX71"/>
    <mergeCell ref="AY70:BD70"/>
    <mergeCell ref="BE68:BM69"/>
    <mergeCell ref="BO68:BW68"/>
    <mergeCell ref="BY68:CG68"/>
    <mergeCell ref="B69:E69"/>
    <mergeCell ref="Z69:AO69"/>
    <mergeCell ref="AY69:BD69"/>
    <mergeCell ref="BO69:BW69"/>
    <mergeCell ref="BY69:CG69"/>
    <mergeCell ref="B68:E68"/>
    <mergeCell ref="G68:O69"/>
    <mergeCell ref="Q68:Y69"/>
    <mergeCell ref="Z68:AO68"/>
    <mergeCell ref="AP68:AX69"/>
    <mergeCell ref="AY68:BD68"/>
    <mergeCell ref="BE66:BM67"/>
    <mergeCell ref="BO66:BW66"/>
    <mergeCell ref="BY66:CG66"/>
    <mergeCell ref="B67:E67"/>
    <mergeCell ref="Z67:AO67"/>
    <mergeCell ref="AY67:BD67"/>
    <mergeCell ref="BO67:BW67"/>
    <mergeCell ref="BY67:CG67"/>
    <mergeCell ref="B66:E66"/>
    <mergeCell ref="G66:O67"/>
    <mergeCell ref="Q66:Y67"/>
    <mergeCell ref="Z66:AO66"/>
    <mergeCell ref="AP66:AX67"/>
    <mergeCell ref="AY66:BD66"/>
    <mergeCell ref="A63:CH63"/>
    <mergeCell ref="B65:E65"/>
    <mergeCell ref="G65:O65"/>
    <mergeCell ref="Q65:Y65"/>
    <mergeCell ref="Z65:AO65"/>
    <mergeCell ref="AP65:AX65"/>
    <mergeCell ref="AY65:BD65"/>
    <mergeCell ref="BE65:BM65"/>
    <mergeCell ref="BO65:BW65"/>
    <mergeCell ref="BY65:CG65"/>
    <mergeCell ref="BK47:BP47"/>
    <mergeCell ref="AA47:AQ47"/>
    <mergeCell ref="B48:E48"/>
    <mergeCell ref="G48:O48"/>
    <mergeCell ref="Q48:Y48"/>
    <mergeCell ref="AT48:BJ48"/>
    <mergeCell ref="AR48:AS48"/>
    <mergeCell ref="BQ48:CG48"/>
    <mergeCell ref="BK48:BP48"/>
    <mergeCell ref="AA48:AQ48"/>
    <mergeCell ref="B47:E47"/>
    <mergeCell ref="G47:O47"/>
    <mergeCell ref="Q47:Y47"/>
    <mergeCell ref="AT47:BJ47"/>
    <mergeCell ref="AR47:AS47"/>
    <mergeCell ref="BQ47:CG47"/>
    <mergeCell ref="BK45:BP45"/>
    <mergeCell ref="AA45:AQ45"/>
    <mergeCell ref="B46:E46"/>
    <mergeCell ref="G46:O46"/>
    <mergeCell ref="Q46:Y46"/>
    <mergeCell ref="AT46:BJ46"/>
    <mergeCell ref="AR46:AS46"/>
    <mergeCell ref="BQ46:CG46"/>
    <mergeCell ref="BK46:BP46"/>
    <mergeCell ref="AA46:AQ46"/>
    <mergeCell ref="B45:E45"/>
    <mergeCell ref="G45:O45"/>
    <mergeCell ref="Q45:Y45"/>
    <mergeCell ref="AT45:BJ45"/>
    <mergeCell ref="AR45:AS45"/>
    <mergeCell ref="BQ45:CG45"/>
    <mergeCell ref="BK43:BP43"/>
    <mergeCell ref="AA43:AQ43"/>
    <mergeCell ref="B44:E44"/>
    <mergeCell ref="G44:O44"/>
    <mergeCell ref="Q44:Y44"/>
    <mergeCell ref="AT44:BJ44"/>
    <mergeCell ref="AR44:AS44"/>
    <mergeCell ref="BQ44:CG44"/>
    <mergeCell ref="BK44:BP44"/>
    <mergeCell ref="AA44:AQ44"/>
    <mergeCell ref="B43:E43"/>
    <mergeCell ref="G43:O43"/>
    <mergeCell ref="Q43:Y43"/>
    <mergeCell ref="AT43:BJ43"/>
    <mergeCell ref="AR43:AS43"/>
    <mergeCell ref="BQ43:CG43"/>
    <mergeCell ref="BQ42:CG42"/>
    <mergeCell ref="BK42:BP42"/>
    <mergeCell ref="AA42:AQ42"/>
    <mergeCell ref="B41:E41"/>
    <mergeCell ref="G41:O41"/>
    <mergeCell ref="Q41:Y41"/>
    <mergeCell ref="AT41:BJ41"/>
    <mergeCell ref="AR41:AS41"/>
    <mergeCell ref="BQ41:CG41"/>
    <mergeCell ref="G38:O38"/>
    <mergeCell ref="Q38:Y38"/>
    <mergeCell ref="BK38:BP38"/>
    <mergeCell ref="BK41:BP41"/>
    <mergeCell ref="AA41:AQ41"/>
    <mergeCell ref="B42:E42"/>
    <mergeCell ref="G42:O42"/>
    <mergeCell ref="Q42:Y42"/>
    <mergeCell ref="AT42:BJ42"/>
    <mergeCell ref="AR42:AS42"/>
    <mergeCell ref="A39:A40"/>
    <mergeCell ref="B39:E39"/>
    <mergeCell ref="G39:O39"/>
    <mergeCell ref="Q39:Y39"/>
    <mergeCell ref="AT39:BJ40"/>
    <mergeCell ref="AR39:AS40"/>
    <mergeCell ref="A35:CH35"/>
    <mergeCell ref="A37:A38"/>
    <mergeCell ref="B37:E37"/>
    <mergeCell ref="G37:O37"/>
    <mergeCell ref="Q37:Y37"/>
    <mergeCell ref="AT37:BJ38"/>
    <mergeCell ref="AR37:AS38"/>
    <mergeCell ref="BQ37:CG38"/>
    <mergeCell ref="BK37:BP37"/>
    <mergeCell ref="AA37:AQ38"/>
    <mergeCell ref="BQ39:CG40"/>
    <mergeCell ref="BK39:BP39"/>
    <mergeCell ref="AA39:AQ40"/>
    <mergeCell ref="B40:E40"/>
    <mergeCell ref="G40:O40"/>
    <mergeCell ref="Q40:Y40"/>
    <mergeCell ref="BK40:BP40"/>
    <mergeCell ref="B38:E38"/>
    <mergeCell ref="B62:E62"/>
    <mergeCell ref="AQ62:AY62"/>
    <mergeCell ref="AZ62:BE62"/>
    <mergeCell ref="BF62:BN62"/>
    <mergeCell ref="W62:X62"/>
    <mergeCell ref="Y62:AP62"/>
    <mergeCell ref="B61:E61"/>
    <mergeCell ref="AQ61:AY61"/>
    <mergeCell ref="AZ61:BE61"/>
    <mergeCell ref="BF61:BN61"/>
    <mergeCell ref="F61:V61"/>
    <mergeCell ref="B60:E60"/>
    <mergeCell ref="AQ60:AY60"/>
    <mergeCell ref="AZ60:BE60"/>
    <mergeCell ref="BF60:BN60"/>
    <mergeCell ref="W60:X60"/>
    <mergeCell ref="Y60:AP60"/>
    <mergeCell ref="B59:E59"/>
    <mergeCell ref="AQ59:AY59"/>
    <mergeCell ref="AZ59:BE59"/>
    <mergeCell ref="BF59:BN59"/>
    <mergeCell ref="Y57:AP57"/>
    <mergeCell ref="B58:E58"/>
    <mergeCell ref="AQ58:AY58"/>
    <mergeCell ref="AZ58:BE58"/>
    <mergeCell ref="BF58:BN58"/>
    <mergeCell ref="W58:X58"/>
    <mergeCell ref="Y58:AP58"/>
    <mergeCell ref="B57:E57"/>
    <mergeCell ref="AQ57:AY57"/>
    <mergeCell ref="AZ57:BE57"/>
    <mergeCell ref="BF57:BN57"/>
    <mergeCell ref="W54:X54"/>
    <mergeCell ref="W55:X55"/>
    <mergeCell ref="Y55:AP55"/>
    <mergeCell ref="B56:E56"/>
    <mergeCell ref="AQ56:AY56"/>
    <mergeCell ref="AZ56:BE56"/>
    <mergeCell ref="BF56:BN56"/>
    <mergeCell ref="W56:X56"/>
    <mergeCell ref="Y56:AP56"/>
    <mergeCell ref="B55:E55"/>
    <mergeCell ref="AQ55:AY55"/>
    <mergeCell ref="AZ55:BE55"/>
    <mergeCell ref="BF55:BN55"/>
    <mergeCell ref="B52:E52"/>
    <mergeCell ref="AQ52:AY52"/>
    <mergeCell ref="AZ52:BE52"/>
    <mergeCell ref="BF52:BN52"/>
    <mergeCell ref="W52:X52"/>
    <mergeCell ref="A53:A54"/>
    <mergeCell ref="B53:E53"/>
    <mergeCell ref="AQ53:AY53"/>
    <mergeCell ref="A49:CH49"/>
    <mergeCell ref="A51:A52"/>
    <mergeCell ref="B51:E51"/>
    <mergeCell ref="AQ51:AY51"/>
    <mergeCell ref="AZ51:BE51"/>
    <mergeCell ref="BF51:BN51"/>
    <mergeCell ref="W51:X51"/>
    <mergeCell ref="Y51:AP52"/>
    <mergeCell ref="AZ53:BE53"/>
    <mergeCell ref="BF53:BN53"/>
    <mergeCell ref="W53:X53"/>
    <mergeCell ref="Y53:AP54"/>
    <mergeCell ref="B54:E54"/>
    <mergeCell ref="AQ54:AY54"/>
    <mergeCell ref="AZ54:BE54"/>
    <mergeCell ref="BF54:BN54"/>
    <mergeCell ref="BO33:BW33"/>
    <mergeCell ref="BY33:CG33"/>
    <mergeCell ref="B34:E34"/>
    <mergeCell ref="G34:W34"/>
    <mergeCell ref="X34:Y34"/>
    <mergeCell ref="Z34:AP34"/>
    <mergeCell ref="AQ34:AV34"/>
    <mergeCell ref="AW34:BM34"/>
    <mergeCell ref="BO34:BW34"/>
    <mergeCell ref="BY34:CG34"/>
    <mergeCell ref="B33:E33"/>
    <mergeCell ref="G33:W33"/>
    <mergeCell ref="X33:Y33"/>
    <mergeCell ref="Z33:AP33"/>
    <mergeCell ref="AQ33:AV33"/>
    <mergeCell ref="AW33:BM33"/>
    <mergeCell ref="BO31:BW31"/>
    <mergeCell ref="BY31:CG31"/>
    <mergeCell ref="B32:E32"/>
    <mergeCell ref="G32:W32"/>
    <mergeCell ref="X32:Y32"/>
    <mergeCell ref="Z32:AP32"/>
    <mergeCell ref="AQ32:AV32"/>
    <mergeCell ref="AW32:BM32"/>
    <mergeCell ref="BO32:BW32"/>
    <mergeCell ref="BY32:CG32"/>
    <mergeCell ref="B31:E31"/>
    <mergeCell ref="G31:W31"/>
    <mergeCell ref="X31:Y31"/>
    <mergeCell ref="Z31:AP31"/>
    <mergeCell ref="AQ31:AV31"/>
    <mergeCell ref="AW31:BM31"/>
    <mergeCell ref="BO29:BW29"/>
    <mergeCell ref="BY29:CG29"/>
    <mergeCell ref="B30:E30"/>
    <mergeCell ref="G30:W30"/>
    <mergeCell ref="X30:Y30"/>
    <mergeCell ref="Z30:AP30"/>
    <mergeCell ref="AQ30:AV30"/>
    <mergeCell ref="AW30:BM30"/>
    <mergeCell ref="BO30:BW30"/>
    <mergeCell ref="BY30:CG30"/>
    <mergeCell ref="B29:E29"/>
    <mergeCell ref="G29:W29"/>
    <mergeCell ref="X29:Y29"/>
    <mergeCell ref="Z29:AP29"/>
    <mergeCell ref="AQ29:AV29"/>
    <mergeCell ref="AW29:BM29"/>
    <mergeCell ref="AW24:BM24"/>
    <mergeCell ref="BO24:BW24"/>
    <mergeCell ref="BY24:CG24"/>
    <mergeCell ref="BO27:BW27"/>
    <mergeCell ref="BY27:CG27"/>
    <mergeCell ref="B28:E28"/>
    <mergeCell ref="G28:W28"/>
    <mergeCell ref="X28:Y28"/>
    <mergeCell ref="Z28:AP28"/>
    <mergeCell ref="AQ28:AV28"/>
    <mergeCell ref="BO28:BW28"/>
    <mergeCell ref="BY28:CG28"/>
    <mergeCell ref="B27:E27"/>
    <mergeCell ref="G27:W27"/>
    <mergeCell ref="X27:Y27"/>
    <mergeCell ref="Z27:AP27"/>
    <mergeCell ref="AQ27:AV27"/>
    <mergeCell ref="AW27:BM28"/>
    <mergeCell ref="A25:A26"/>
    <mergeCell ref="B25:E25"/>
    <mergeCell ref="G25:W26"/>
    <mergeCell ref="X25:Y26"/>
    <mergeCell ref="Z25:AP26"/>
    <mergeCell ref="AQ25:AV26"/>
    <mergeCell ref="A21:CH21"/>
    <mergeCell ref="A23:A24"/>
    <mergeCell ref="B23:E23"/>
    <mergeCell ref="G23:W24"/>
    <mergeCell ref="X23:Y24"/>
    <mergeCell ref="Z23:AP24"/>
    <mergeCell ref="AQ23:AV24"/>
    <mergeCell ref="AW23:BM23"/>
    <mergeCell ref="BO23:BW23"/>
    <mergeCell ref="BY23:CG23"/>
    <mergeCell ref="AW25:BM25"/>
    <mergeCell ref="BO25:BW25"/>
    <mergeCell ref="BY25:CG25"/>
    <mergeCell ref="B26:E26"/>
    <mergeCell ref="AW26:BM26"/>
    <mergeCell ref="BO26:BW26"/>
    <mergeCell ref="BY26:CG26"/>
    <mergeCell ref="B24:E24"/>
    <mergeCell ref="BO19:BW19"/>
    <mergeCell ref="BY19:CG19"/>
    <mergeCell ref="B20:E20"/>
    <mergeCell ref="AW20:BM20"/>
    <mergeCell ref="X20:Y20"/>
    <mergeCell ref="G20:W20"/>
    <mergeCell ref="AQ20:AV20"/>
    <mergeCell ref="Z20:AP20"/>
    <mergeCell ref="BO20:BW20"/>
    <mergeCell ref="BY20:CG20"/>
    <mergeCell ref="B19:E19"/>
    <mergeCell ref="AW19:BM19"/>
    <mergeCell ref="X19:Y19"/>
    <mergeCell ref="G19:W19"/>
    <mergeCell ref="AQ19:AV19"/>
    <mergeCell ref="Z19:AP19"/>
    <mergeCell ref="BO17:BW17"/>
    <mergeCell ref="BY17:CG17"/>
    <mergeCell ref="B18:E18"/>
    <mergeCell ref="AW18:BM18"/>
    <mergeCell ref="X18:Y18"/>
    <mergeCell ref="G18:W18"/>
    <mergeCell ref="AQ18:AV18"/>
    <mergeCell ref="Z18:AP18"/>
    <mergeCell ref="BO18:BW18"/>
    <mergeCell ref="BY18:CG18"/>
    <mergeCell ref="B17:E17"/>
    <mergeCell ref="AW17:BM17"/>
    <mergeCell ref="X17:Y17"/>
    <mergeCell ref="G17:W17"/>
    <mergeCell ref="AQ17:AV17"/>
    <mergeCell ref="Z17:AP17"/>
    <mergeCell ref="BO15:BW15"/>
    <mergeCell ref="BY15:CG15"/>
    <mergeCell ref="B16:E16"/>
    <mergeCell ref="AW16:BM16"/>
    <mergeCell ref="X16:Y16"/>
    <mergeCell ref="G16:W16"/>
    <mergeCell ref="AQ16:AV16"/>
    <mergeCell ref="Z16:AP16"/>
    <mergeCell ref="BO16:BW16"/>
    <mergeCell ref="BY16:CG16"/>
    <mergeCell ref="B15:E15"/>
    <mergeCell ref="AW15:BM15"/>
    <mergeCell ref="X15:Y15"/>
    <mergeCell ref="G15:W15"/>
    <mergeCell ref="AQ15:AV15"/>
    <mergeCell ref="Z15:AP15"/>
    <mergeCell ref="B14:E14"/>
    <mergeCell ref="AW14:BM14"/>
    <mergeCell ref="X14:Y14"/>
    <mergeCell ref="AQ14:AV14"/>
    <mergeCell ref="Z14:AP14"/>
    <mergeCell ref="BO14:BW14"/>
    <mergeCell ref="BY14:CG14"/>
    <mergeCell ref="B13:E13"/>
    <mergeCell ref="AW13:BM13"/>
    <mergeCell ref="X13:Y13"/>
    <mergeCell ref="AQ13:AV13"/>
    <mergeCell ref="Z13:AP13"/>
    <mergeCell ref="G13:W14"/>
    <mergeCell ref="B12:E12"/>
    <mergeCell ref="BO12:BW12"/>
    <mergeCell ref="BY12:CG12"/>
    <mergeCell ref="B11:E11"/>
    <mergeCell ref="AW11:BM12"/>
    <mergeCell ref="X11:Y12"/>
    <mergeCell ref="AQ11:AV12"/>
    <mergeCell ref="G12:W12"/>
    <mergeCell ref="BO13:BW13"/>
    <mergeCell ref="BY13:CG13"/>
    <mergeCell ref="G11:W11"/>
    <mergeCell ref="Z11:AP12"/>
    <mergeCell ref="BO11:BW11"/>
    <mergeCell ref="BY11:CG11"/>
    <mergeCell ref="B10:E10"/>
    <mergeCell ref="BO10:BW10"/>
    <mergeCell ref="BY10:CG10"/>
    <mergeCell ref="BE6:BM6"/>
    <mergeCell ref="BO6:BW6"/>
    <mergeCell ref="BY6:CG6"/>
    <mergeCell ref="A7:CH7"/>
    <mergeCell ref="B9:E9"/>
    <mergeCell ref="AW9:BM10"/>
    <mergeCell ref="X9:Y10"/>
    <mergeCell ref="AQ9:AV10"/>
    <mergeCell ref="B6:E6"/>
    <mergeCell ref="G6:O6"/>
    <mergeCell ref="Q6:Y6"/>
    <mergeCell ref="Z6:AO6"/>
    <mergeCell ref="AP6:AX6"/>
    <mergeCell ref="AY6:BD6"/>
    <mergeCell ref="G9:W9"/>
    <mergeCell ref="G10:W10"/>
    <mergeCell ref="Z9:AP10"/>
    <mergeCell ref="BO9:BW9"/>
    <mergeCell ref="BY9:CG9"/>
    <mergeCell ref="B5:E5"/>
    <mergeCell ref="B4:E4"/>
    <mergeCell ref="G4:O4"/>
    <mergeCell ref="Q4:Y4"/>
    <mergeCell ref="AA4:AQ4"/>
    <mergeCell ref="AR4:AS4"/>
    <mergeCell ref="AT4:BJ4"/>
    <mergeCell ref="BK4:BP4"/>
    <mergeCell ref="BQ4:CG4"/>
    <mergeCell ref="G5:V5"/>
    <mergeCell ref="W5:X5"/>
    <mergeCell ref="Y5:AN5"/>
    <mergeCell ref="AP5:AX5"/>
    <mergeCell ref="AY5:BD5"/>
    <mergeCell ref="BE5:BM5"/>
    <mergeCell ref="BO5:CG5"/>
    <mergeCell ref="A1:CH1"/>
    <mergeCell ref="B3:E3"/>
    <mergeCell ref="G3:W3"/>
    <mergeCell ref="X3:Y3"/>
    <mergeCell ref="Z3:AP3"/>
    <mergeCell ref="AQ3:AV3"/>
    <mergeCell ref="AW3:BM3"/>
    <mergeCell ref="BO3:BW3"/>
    <mergeCell ref="BY3:CG3"/>
  </mergeCells>
  <phoneticPr fontId="11" type="noConversion"/>
  <printOptions horizontalCentered="1" verticalCentered="1" gridLines="1"/>
  <pageMargins left="0.75" right="0.75" top="0.68" bottom="0.63" header="0.28999999999999998" footer="0.32"/>
  <headerFooter alignWithMargins="0"/>
  <rowBreaks count="7" manualBreakCount="7">
    <brk id="6" max="16383" man="1"/>
    <brk id="20" max="16383" man="1"/>
    <brk id="34" max="16383" man="1"/>
    <brk id="48" max="16383" man="1"/>
    <brk id="62" max="16383" man="1"/>
    <brk id="93" max="16383" man="1"/>
    <brk id="111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28"/>
  <sheetViews>
    <sheetView topLeftCell="A4" workbookViewId="0">
      <selection activeCell="E14" sqref="E14"/>
    </sheetView>
  </sheetViews>
  <sheetFormatPr baseColWidth="10" defaultColWidth="8.83203125" defaultRowHeight="12"/>
  <cols>
    <col min="1" max="1" width="10.6640625" customWidth="1"/>
    <col min="2" max="2" width="22.5" customWidth="1"/>
    <col min="3" max="3" width="22.6640625" customWidth="1"/>
  </cols>
  <sheetData>
    <row r="1" spans="1:3" ht="47" customHeight="1">
      <c r="A1" s="106" t="s">
        <v>151</v>
      </c>
      <c r="B1" s="106"/>
      <c r="C1" s="106"/>
    </row>
    <row r="2" spans="1:3" ht="30" customHeight="1">
      <c r="A2" s="7"/>
      <c r="B2" s="7" t="s">
        <v>149</v>
      </c>
      <c r="C2" s="7" t="s">
        <v>150</v>
      </c>
    </row>
    <row r="3" spans="1:3" ht="50" customHeight="1">
      <c r="A3" s="7" t="s">
        <v>152</v>
      </c>
      <c r="B3" s="2" t="s">
        <v>190</v>
      </c>
      <c r="C3" s="2" t="s">
        <v>88</v>
      </c>
    </row>
    <row r="4" spans="1:3" ht="50" customHeight="1">
      <c r="A4" s="7" t="s">
        <v>153</v>
      </c>
      <c r="B4" s="104" t="s">
        <v>89</v>
      </c>
      <c r="C4" s="105"/>
    </row>
    <row r="5" spans="1:3" ht="47" customHeight="1">
      <c r="A5" s="106" t="s">
        <v>127</v>
      </c>
      <c r="B5" s="106"/>
      <c r="C5" s="106"/>
    </row>
    <row r="6" spans="1:3" ht="30" customHeight="1">
      <c r="A6" s="7"/>
      <c r="B6" s="7" t="s">
        <v>149</v>
      </c>
      <c r="C6" s="7" t="s">
        <v>150</v>
      </c>
    </row>
    <row r="7" spans="1:3" ht="50" customHeight="1">
      <c r="A7" s="7" t="s">
        <v>152</v>
      </c>
      <c r="B7" s="109" t="s">
        <v>307</v>
      </c>
      <c r="C7" s="109" t="s">
        <v>307</v>
      </c>
    </row>
    <row r="8" spans="1:3" ht="53.5" customHeight="1">
      <c r="A8" s="7" t="s">
        <v>153</v>
      </c>
      <c r="B8" s="110"/>
      <c r="C8" s="110"/>
    </row>
    <row r="9" spans="1:3" ht="47" customHeight="1">
      <c r="A9" s="106" t="s">
        <v>128</v>
      </c>
      <c r="B9" s="106"/>
      <c r="C9" s="106"/>
    </row>
    <row r="10" spans="1:3" ht="30" customHeight="1">
      <c r="A10" s="7"/>
      <c r="B10" s="7" t="s">
        <v>149</v>
      </c>
      <c r="C10" s="7" t="s">
        <v>150</v>
      </c>
    </row>
    <row r="11" spans="1:3" ht="50" customHeight="1">
      <c r="A11" s="7" t="s">
        <v>155</v>
      </c>
      <c r="B11" s="107" t="s">
        <v>154</v>
      </c>
      <c r="C11" s="109" t="s">
        <v>124</v>
      </c>
    </row>
    <row r="12" spans="1:3" ht="53.5" customHeight="1">
      <c r="A12" s="7" t="s">
        <v>156</v>
      </c>
      <c r="B12" s="108"/>
      <c r="C12" s="110"/>
    </row>
    <row r="13" spans="1:3" ht="47" customHeight="1">
      <c r="A13" s="106" t="s">
        <v>129</v>
      </c>
      <c r="B13" s="106"/>
      <c r="C13" s="106"/>
    </row>
    <row r="14" spans="1:3" ht="30" customHeight="1">
      <c r="A14" s="7"/>
      <c r="B14" s="7" t="s">
        <v>149</v>
      </c>
      <c r="C14" s="7" t="s">
        <v>150</v>
      </c>
    </row>
    <row r="15" spans="1:3" ht="50" customHeight="1">
      <c r="A15" s="7" t="s">
        <v>152</v>
      </c>
      <c r="B15" s="107" t="s">
        <v>154</v>
      </c>
      <c r="C15" s="2" t="s">
        <v>191</v>
      </c>
    </row>
    <row r="16" spans="1:3" ht="53.5" customHeight="1">
      <c r="A16" s="7" t="s">
        <v>153</v>
      </c>
      <c r="B16" s="108"/>
      <c r="C16" s="2" t="s">
        <v>191</v>
      </c>
    </row>
    <row r="17" spans="1:3" ht="47" customHeight="1">
      <c r="A17" s="106" t="s">
        <v>305</v>
      </c>
      <c r="B17" s="106"/>
      <c r="C17" s="106"/>
    </row>
    <row r="18" spans="1:3" ht="30" customHeight="1">
      <c r="A18" s="7"/>
      <c r="B18" s="7" t="s">
        <v>149</v>
      </c>
      <c r="C18" s="7" t="s">
        <v>150</v>
      </c>
    </row>
    <row r="19" spans="1:3" ht="50" customHeight="1">
      <c r="A19" s="7" t="s">
        <v>152</v>
      </c>
      <c r="B19" s="106" t="s">
        <v>154</v>
      </c>
      <c r="C19" s="106"/>
    </row>
    <row r="20" spans="1:3" ht="53.5" customHeight="1">
      <c r="A20" s="7" t="s">
        <v>153</v>
      </c>
      <c r="B20" s="2" t="s">
        <v>125</v>
      </c>
      <c r="C20" s="2" t="s">
        <v>125</v>
      </c>
    </row>
    <row r="21" spans="1:3" ht="47" customHeight="1">
      <c r="A21" s="106" t="s">
        <v>306</v>
      </c>
      <c r="B21" s="106"/>
      <c r="C21" s="106"/>
    </row>
    <row r="22" spans="1:3" ht="30" customHeight="1">
      <c r="A22" s="7"/>
      <c r="B22" s="7" t="s">
        <v>149</v>
      </c>
      <c r="C22" s="7" t="s">
        <v>150</v>
      </c>
    </row>
    <row r="23" spans="1:3" ht="50" customHeight="1">
      <c r="A23" s="7" t="s">
        <v>152</v>
      </c>
      <c r="B23" s="106" t="s">
        <v>154</v>
      </c>
      <c r="C23" s="106"/>
    </row>
    <row r="24" spans="1:3" ht="53.5" customHeight="1">
      <c r="A24" s="7" t="s">
        <v>153</v>
      </c>
      <c r="B24" s="104" t="s">
        <v>126</v>
      </c>
      <c r="C24" s="105"/>
    </row>
    <row r="25" spans="1:3" ht="47" customHeight="1">
      <c r="A25" s="106" t="s">
        <v>189</v>
      </c>
      <c r="B25" s="106"/>
      <c r="C25" s="106"/>
    </row>
    <row r="26" spans="1:3" ht="30" customHeight="1">
      <c r="A26" s="7"/>
      <c r="B26" s="7" t="s">
        <v>149</v>
      </c>
      <c r="C26" s="7" t="s">
        <v>150</v>
      </c>
    </row>
    <row r="27" spans="1:3" ht="50" customHeight="1">
      <c r="A27" s="7" t="s">
        <v>152</v>
      </c>
      <c r="B27" s="106" t="s">
        <v>154</v>
      </c>
      <c r="C27" s="106"/>
    </row>
    <row r="28" spans="1:3" ht="53.5" customHeight="1">
      <c r="A28" s="7" t="s">
        <v>153</v>
      </c>
      <c r="B28" s="104" t="s">
        <v>184</v>
      </c>
      <c r="C28" s="105"/>
    </row>
  </sheetData>
  <mergeCells count="18">
    <mergeCell ref="A9:C9"/>
    <mergeCell ref="B11:B12"/>
    <mergeCell ref="C11:C12"/>
    <mergeCell ref="B4:C4"/>
    <mergeCell ref="A1:C1"/>
    <mergeCell ref="A5:C5"/>
    <mergeCell ref="B7:B8"/>
    <mergeCell ref="C7:C8"/>
    <mergeCell ref="B28:C28"/>
    <mergeCell ref="A13:C13"/>
    <mergeCell ref="B15:B16"/>
    <mergeCell ref="A17:C17"/>
    <mergeCell ref="B19:C19"/>
    <mergeCell ref="A21:C21"/>
    <mergeCell ref="B23:C23"/>
    <mergeCell ref="B24:C24"/>
    <mergeCell ref="A25:C25"/>
    <mergeCell ref="B27:C27"/>
  </mergeCells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MatrixA</vt:lpstr>
      <vt:lpstr>Revised Bell</vt:lpstr>
      <vt:lpstr>Master Concept 3aD1-2</vt:lpstr>
      <vt:lpstr>Master Concept 3aD3-4</vt:lpstr>
      <vt:lpstr>Master Concept 3aD5-6</vt:lpstr>
      <vt:lpstr>Encore</vt:lpstr>
    </vt:vector>
  </TitlesOfParts>
  <Company>James Madison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rettigmd</dc:creator>
  <cp:lastModifiedBy>Michael Rettig</cp:lastModifiedBy>
  <cp:lastPrinted>2010-01-29T06:29:27Z</cp:lastPrinted>
  <dcterms:created xsi:type="dcterms:W3CDTF">2002-04-18T15:10:15Z</dcterms:created>
  <dcterms:modified xsi:type="dcterms:W3CDTF">2012-09-23T15:38:33Z</dcterms:modified>
</cp:coreProperties>
</file>